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xr:revisionPtr revIDLastSave="0" documentId="8_{9062084D-83ED-664E-93BB-733DD905406F}" xr6:coauthVersionLast="47" xr6:coauthVersionMax="47" xr10:uidLastSave="{00000000-0000-0000-0000-000000000000}"/>
  <bookViews>
    <workbookView xWindow="-120" yWindow="-120" windowWidth="15600" windowHeight="11040" xr2:uid="{00000000-000D-0000-FFFF-FFFF00000000}"/>
  </bookViews>
  <sheets>
    <sheet name="Summary" sheetId="14" r:id="rId1"/>
    <sheet name="Batch Result" sheetId="7" r:id="rId2"/>
    <sheet name="Course PO map" sheetId="11" r:id="rId3"/>
    <sheet name="CO-PO map" sheetId="10" r:id="rId4"/>
  </sheets>
  <definedNames>
    <definedName name="_xlnm._FilterDatabase" localSheetId="1" hidden="1">'Batch Result'!$A$1:$T$8022</definedName>
  </definedNames>
  <calcPr calcId="191028"/>
  <pivotCaches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5" i="10" l="1"/>
  <c r="G30" i="11"/>
  <c r="I175" i="10"/>
  <c r="H30" i="11"/>
  <c r="J175" i="10"/>
  <c r="I30" i="11"/>
  <c r="K175" i="10"/>
  <c r="J30" i="11"/>
  <c r="L175" i="10"/>
  <c r="K30" i="11"/>
  <c r="M175" i="10"/>
  <c r="L30" i="11"/>
  <c r="N175" i="10"/>
  <c r="M30" i="11"/>
  <c r="O175" i="10"/>
  <c r="N30" i="11"/>
  <c r="P175" i="10"/>
  <c r="O30" i="11"/>
  <c r="Q175" i="10"/>
  <c r="P30" i="11"/>
  <c r="G175" i="10"/>
  <c r="F30" i="11"/>
  <c r="F175" i="10"/>
  <c r="E30" i="11"/>
  <c r="F169" i="10"/>
  <c r="E29" i="11"/>
  <c r="E170" i="10"/>
  <c r="D30" i="11"/>
  <c r="E44" i="10"/>
  <c r="E45" i="10"/>
  <c r="E49" i="10"/>
  <c r="E48" i="10"/>
  <c r="E47" i="10"/>
  <c r="E46" i="10"/>
  <c r="E174" i="10"/>
  <c r="E173" i="10"/>
  <c r="E172" i="10"/>
  <c r="E171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2" i="10"/>
  <c r="F7" i="10"/>
  <c r="F13" i="10"/>
  <c r="F19" i="10"/>
  <c r="F25" i="10"/>
  <c r="F31" i="10"/>
  <c r="F37" i="10"/>
  <c r="F43" i="10"/>
  <c r="F49" i="10"/>
  <c r="F55" i="10"/>
  <c r="F61" i="10"/>
  <c r="F67" i="10"/>
  <c r="F73" i="10"/>
  <c r="F79" i="10"/>
  <c r="F85" i="10"/>
  <c r="F91" i="10"/>
  <c r="F97" i="10"/>
  <c r="F103" i="10"/>
  <c r="F109" i="10"/>
  <c r="F115" i="10"/>
  <c r="F121" i="10"/>
  <c r="F127" i="10"/>
  <c r="F133" i="10"/>
  <c r="F139" i="10"/>
  <c r="F145" i="10"/>
  <c r="F151" i="10"/>
  <c r="F157" i="10"/>
  <c r="F163" i="10"/>
  <c r="G7" i="10"/>
  <c r="H7" i="10"/>
  <c r="I7" i="10"/>
  <c r="J7" i="10"/>
  <c r="K7" i="10"/>
  <c r="L7" i="10"/>
  <c r="M7" i="10"/>
  <c r="N7" i="10"/>
  <c r="O7" i="10"/>
  <c r="P7" i="10"/>
  <c r="Q7" i="10"/>
  <c r="G13" i="10"/>
  <c r="H13" i="10"/>
  <c r="I13" i="10"/>
  <c r="J13" i="10"/>
  <c r="K13" i="10"/>
  <c r="L13" i="10"/>
  <c r="M13" i="10"/>
  <c r="N13" i="10"/>
  <c r="O13" i="10"/>
  <c r="P13" i="10"/>
  <c r="Q13" i="10"/>
  <c r="G19" i="10"/>
  <c r="H19" i="10"/>
  <c r="I19" i="10"/>
  <c r="J19" i="10"/>
  <c r="K19" i="10"/>
  <c r="L19" i="10"/>
  <c r="M19" i="10"/>
  <c r="N19" i="10"/>
  <c r="O19" i="10"/>
  <c r="P19" i="10"/>
  <c r="Q19" i="10"/>
  <c r="G25" i="10"/>
  <c r="H25" i="10"/>
  <c r="I25" i="10"/>
  <c r="J25" i="10"/>
  <c r="K25" i="10"/>
  <c r="L25" i="10"/>
  <c r="M25" i="10"/>
  <c r="N25" i="10"/>
  <c r="O25" i="10"/>
  <c r="P25" i="10"/>
  <c r="Q25" i="10"/>
  <c r="G31" i="10"/>
  <c r="H31" i="10"/>
  <c r="I31" i="10"/>
  <c r="J31" i="10"/>
  <c r="K31" i="10"/>
  <c r="L31" i="10"/>
  <c r="M31" i="10"/>
  <c r="N31" i="10"/>
  <c r="O31" i="10"/>
  <c r="P31" i="10"/>
  <c r="Q31" i="10"/>
  <c r="G37" i="10"/>
  <c r="H37" i="10"/>
  <c r="I37" i="10"/>
  <c r="J37" i="10"/>
  <c r="K37" i="10"/>
  <c r="L37" i="10"/>
  <c r="M37" i="10"/>
  <c r="N37" i="10"/>
  <c r="O37" i="10"/>
  <c r="P37" i="10"/>
  <c r="Q37" i="10"/>
  <c r="G43" i="10"/>
  <c r="H43" i="10"/>
  <c r="I43" i="10"/>
  <c r="J43" i="10"/>
  <c r="K43" i="10"/>
  <c r="L43" i="10"/>
  <c r="M43" i="10"/>
  <c r="N43" i="10"/>
  <c r="O43" i="10"/>
  <c r="P43" i="10"/>
  <c r="Q43" i="10"/>
  <c r="G49" i="10"/>
  <c r="H49" i="10"/>
  <c r="I49" i="10"/>
  <c r="J49" i="10"/>
  <c r="K49" i="10"/>
  <c r="L49" i="10"/>
  <c r="M49" i="10"/>
  <c r="N49" i="10"/>
  <c r="O49" i="10"/>
  <c r="P49" i="10"/>
  <c r="Q49" i="10"/>
  <c r="G55" i="10"/>
  <c r="H55" i="10"/>
  <c r="I55" i="10"/>
  <c r="J55" i="10"/>
  <c r="K55" i="10"/>
  <c r="L55" i="10"/>
  <c r="M55" i="10"/>
  <c r="N55" i="10"/>
  <c r="O55" i="10"/>
  <c r="P55" i="10"/>
  <c r="Q55" i="10"/>
  <c r="G61" i="10"/>
  <c r="H61" i="10"/>
  <c r="I61" i="10"/>
  <c r="J61" i="10"/>
  <c r="K61" i="10"/>
  <c r="L61" i="10"/>
  <c r="M61" i="10"/>
  <c r="N61" i="10"/>
  <c r="O61" i="10"/>
  <c r="P61" i="10"/>
  <c r="Q61" i="10"/>
  <c r="G67" i="10"/>
  <c r="H67" i="10"/>
  <c r="I67" i="10"/>
  <c r="J67" i="10"/>
  <c r="K67" i="10"/>
  <c r="L67" i="10"/>
  <c r="M67" i="10"/>
  <c r="N67" i="10"/>
  <c r="O67" i="10"/>
  <c r="P67" i="10"/>
  <c r="Q67" i="10"/>
  <c r="G73" i="10"/>
  <c r="H73" i="10"/>
  <c r="I73" i="10"/>
  <c r="J73" i="10"/>
  <c r="K73" i="10"/>
  <c r="L73" i="10"/>
  <c r="M73" i="10"/>
  <c r="N73" i="10"/>
  <c r="O73" i="10"/>
  <c r="P73" i="10"/>
  <c r="Q73" i="10"/>
  <c r="G79" i="10"/>
  <c r="H79" i="10"/>
  <c r="I79" i="10"/>
  <c r="J79" i="10"/>
  <c r="K79" i="10"/>
  <c r="L79" i="10"/>
  <c r="M79" i="10"/>
  <c r="N79" i="10"/>
  <c r="O79" i="10"/>
  <c r="P79" i="10"/>
  <c r="Q79" i="10"/>
  <c r="G85" i="10"/>
  <c r="H85" i="10"/>
  <c r="I85" i="10"/>
  <c r="J85" i="10"/>
  <c r="K85" i="10"/>
  <c r="L85" i="10"/>
  <c r="M85" i="10"/>
  <c r="N85" i="10"/>
  <c r="O85" i="10"/>
  <c r="P85" i="10"/>
  <c r="Q85" i="10"/>
  <c r="G91" i="10"/>
  <c r="H91" i="10"/>
  <c r="I91" i="10"/>
  <c r="J91" i="10"/>
  <c r="K91" i="10"/>
  <c r="L91" i="10"/>
  <c r="M91" i="10"/>
  <c r="N91" i="10"/>
  <c r="O91" i="10"/>
  <c r="P91" i="10"/>
  <c r="Q91" i="10"/>
  <c r="G97" i="10"/>
  <c r="H97" i="10"/>
  <c r="I97" i="10"/>
  <c r="J97" i="10"/>
  <c r="K97" i="10"/>
  <c r="L97" i="10"/>
  <c r="M97" i="10"/>
  <c r="N97" i="10"/>
  <c r="O97" i="10"/>
  <c r="P97" i="10"/>
  <c r="Q97" i="10"/>
  <c r="G103" i="10"/>
  <c r="H103" i="10"/>
  <c r="I103" i="10"/>
  <c r="J103" i="10"/>
  <c r="K103" i="10"/>
  <c r="L103" i="10"/>
  <c r="M103" i="10"/>
  <c r="N103" i="10"/>
  <c r="O103" i="10"/>
  <c r="P103" i="10"/>
  <c r="Q103" i="10"/>
  <c r="G109" i="10"/>
  <c r="H109" i="10"/>
  <c r="I109" i="10"/>
  <c r="J109" i="10"/>
  <c r="K109" i="10"/>
  <c r="L109" i="10"/>
  <c r="M109" i="10"/>
  <c r="N109" i="10"/>
  <c r="O109" i="10"/>
  <c r="P109" i="10"/>
  <c r="Q109" i="10"/>
  <c r="G115" i="10"/>
  <c r="H115" i="10"/>
  <c r="I115" i="10"/>
  <c r="J115" i="10"/>
  <c r="K115" i="10"/>
  <c r="L115" i="10"/>
  <c r="M115" i="10"/>
  <c r="N115" i="10"/>
  <c r="O115" i="10"/>
  <c r="P115" i="10"/>
  <c r="Q115" i="10"/>
  <c r="G121" i="10"/>
  <c r="H121" i="10"/>
  <c r="I121" i="10"/>
  <c r="J121" i="10"/>
  <c r="K121" i="10"/>
  <c r="L121" i="10"/>
  <c r="M121" i="10"/>
  <c r="N121" i="10"/>
  <c r="O121" i="10"/>
  <c r="P121" i="10"/>
  <c r="Q121" i="10"/>
  <c r="G127" i="10"/>
  <c r="H127" i="10"/>
  <c r="I127" i="10"/>
  <c r="J127" i="10"/>
  <c r="K127" i="10"/>
  <c r="L127" i="10"/>
  <c r="M127" i="10"/>
  <c r="N127" i="10"/>
  <c r="O127" i="10"/>
  <c r="P127" i="10"/>
  <c r="Q127" i="10"/>
  <c r="G133" i="10"/>
  <c r="H133" i="10"/>
  <c r="I133" i="10"/>
  <c r="J133" i="10"/>
  <c r="K133" i="10"/>
  <c r="L133" i="10"/>
  <c r="M133" i="10"/>
  <c r="N133" i="10"/>
  <c r="O133" i="10"/>
  <c r="P133" i="10"/>
  <c r="Q133" i="10"/>
  <c r="G139" i="10"/>
  <c r="H139" i="10"/>
  <c r="I139" i="10"/>
  <c r="J139" i="10"/>
  <c r="K139" i="10"/>
  <c r="L139" i="10"/>
  <c r="M139" i="10"/>
  <c r="N139" i="10"/>
  <c r="O139" i="10"/>
  <c r="P139" i="10"/>
  <c r="Q139" i="10"/>
  <c r="G145" i="10"/>
  <c r="H145" i="10"/>
  <c r="I145" i="10"/>
  <c r="J145" i="10"/>
  <c r="K145" i="10"/>
  <c r="L145" i="10"/>
  <c r="M145" i="10"/>
  <c r="N145" i="10"/>
  <c r="O145" i="10"/>
  <c r="P145" i="10"/>
  <c r="Q145" i="10"/>
  <c r="G151" i="10"/>
  <c r="H151" i="10"/>
  <c r="I151" i="10"/>
  <c r="J151" i="10"/>
  <c r="K151" i="10"/>
  <c r="L151" i="10"/>
  <c r="M151" i="10"/>
  <c r="N151" i="10"/>
  <c r="O151" i="10"/>
  <c r="P151" i="10"/>
  <c r="Q151" i="10"/>
  <c r="G157" i="10"/>
  <c r="H157" i="10"/>
  <c r="I157" i="10"/>
  <c r="J157" i="10"/>
  <c r="K157" i="10"/>
  <c r="L157" i="10"/>
  <c r="M157" i="10"/>
  <c r="N157" i="10"/>
  <c r="O157" i="10"/>
  <c r="P157" i="10"/>
  <c r="Q157" i="10"/>
  <c r="G163" i="10"/>
  <c r="H163" i="10"/>
  <c r="I163" i="10"/>
  <c r="J163" i="10"/>
  <c r="K163" i="10"/>
  <c r="L163" i="10"/>
  <c r="M163" i="10"/>
  <c r="N163" i="10"/>
  <c r="O163" i="10"/>
  <c r="P163" i="10"/>
  <c r="Q163" i="10"/>
  <c r="G169" i="10"/>
  <c r="H169" i="10"/>
  <c r="I169" i="10"/>
  <c r="J169" i="10"/>
  <c r="K169" i="10"/>
  <c r="L169" i="10"/>
  <c r="M169" i="10"/>
  <c r="N169" i="10"/>
  <c r="O169" i="10"/>
  <c r="P169" i="10"/>
  <c r="Q169" i="10"/>
  <c r="Q1944" i="7"/>
  <c r="P1944" i="7"/>
  <c r="O1944" i="7"/>
  <c r="N1944" i="7"/>
  <c r="M1944" i="7"/>
  <c r="L1944" i="7"/>
  <c r="K1944" i="7"/>
  <c r="Q1943" i="7"/>
  <c r="P1943" i="7"/>
  <c r="O1943" i="7"/>
  <c r="N1943" i="7"/>
  <c r="M1943" i="7"/>
  <c r="L1943" i="7"/>
  <c r="K1943" i="7"/>
  <c r="Q1942" i="7"/>
  <c r="P1942" i="7"/>
  <c r="O1942" i="7"/>
  <c r="N1942" i="7"/>
  <c r="M1942" i="7"/>
  <c r="L1942" i="7"/>
  <c r="K1942" i="7"/>
  <c r="Q1941" i="7"/>
  <c r="P1941" i="7"/>
  <c r="O1941" i="7"/>
  <c r="N1941" i="7"/>
  <c r="M1941" i="7"/>
  <c r="L1941" i="7"/>
  <c r="K1941" i="7"/>
  <c r="Q1940" i="7"/>
  <c r="P1940" i="7"/>
  <c r="O1940" i="7"/>
  <c r="N1940" i="7"/>
  <c r="M1940" i="7"/>
  <c r="L1940" i="7"/>
  <c r="K1940" i="7"/>
  <c r="Q1939" i="7"/>
  <c r="P1939" i="7"/>
  <c r="M1939" i="7"/>
  <c r="S1939" i="7"/>
  <c r="O1939" i="7"/>
  <c r="N1939" i="7"/>
  <c r="T1939" i="7"/>
  <c r="L1939" i="7"/>
  <c r="K1939" i="7"/>
  <c r="Q1938" i="7"/>
  <c r="P1938" i="7"/>
  <c r="O1938" i="7"/>
  <c r="N1938" i="7"/>
  <c r="M1938" i="7"/>
  <c r="S1938" i="7"/>
  <c r="L1938" i="7"/>
  <c r="K1938" i="7"/>
  <c r="Q1937" i="7"/>
  <c r="P1937" i="7"/>
  <c r="O1937" i="7"/>
  <c r="N1937" i="7"/>
  <c r="T1937" i="7"/>
  <c r="M1937" i="7"/>
  <c r="L1937" i="7"/>
  <c r="R1937" i="7"/>
  <c r="K1937" i="7"/>
  <c r="Q1936" i="7"/>
  <c r="P1936" i="7"/>
  <c r="O1936" i="7"/>
  <c r="N1936" i="7"/>
  <c r="M1936" i="7"/>
  <c r="S1936" i="7"/>
  <c r="L1936" i="7"/>
  <c r="K1936" i="7"/>
  <c r="Q1935" i="7"/>
  <c r="P1935" i="7"/>
  <c r="O1935" i="7"/>
  <c r="N1935" i="7"/>
  <c r="T1935" i="7"/>
  <c r="M1935" i="7"/>
  <c r="L1935" i="7"/>
  <c r="R1935" i="7"/>
  <c r="K1935" i="7"/>
  <c r="Q1934" i="7"/>
  <c r="P1934" i="7"/>
  <c r="O1934" i="7"/>
  <c r="N1934" i="7"/>
  <c r="M1934" i="7"/>
  <c r="S1934" i="7"/>
  <c r="L1934" i="7"/>
  <c r="K1934" i="7"/>
  <c r="Q1933" i="7"/>
  <c r="P1933" i="7"/>
  <c r="O1933" i="7"/>
  <c r="N1933" i="7"/>
  <c r="M1933" i="7"/>
  <c r="L1933" i="7"/>
  <c r="R1933" i="7"/>
  <c r="K1933" i="7"/>
  <c r="Q1932" i="7"/>
  <c r="P1932" i="7"/>
  <c r="O1932" i="7"/>
  <c r="N1932" i="7"/>
  <c r="M1932" i="7"/>
  <c r="L1932" i="7"/>
  <c r="K1932" i="7"/>
  <c r="Q1931" i="7"/>
  <c r="P1931" i="7"/>
  <c r="O1931" i="7"/>
  <c r="N1931" i="7"/>
  <c r="M1931" i="7"/>
  <c r="L1931" i="7"/>
  <c r="K1931" i="7"/>
  <c r="Q1930" i="7"/>
  <c r="P1930" i="7"/>
  <c r="O1930" i="7"/>
  <c r="N1930" i="7"/>
  <c r="M1930" i="7"/>
  <c r="L1930" i="7"/>
  <c r="K1930" i="7"/>
  <c r="Q1929" i="7"/>
  <c r="P1929" i="7"/>
  <c r="O1929" i="7"/>
  <c r="N1929" i="7"/>
  <c r="T1929" i="7"/>
  <c r="M1929" i="7"/>
  <c r="L1929" i="7"/>
  <c r="K1929" i="7"/>
  <c r="Q1928" i="7"/>
  <c r="P1928" i="7"/>
  <c r="O1928" i="7"/>
  <c r="N1928" i="7"/>
  <c r="M1928" i="7"/>
  <c r="S1928" i="7"/>
  <c r="L1928" i="7"/>
  <c r="K1928" i="7"/>
  <c r="Q1927" i="7"/>
  <c r="P1927" i="7"/>
  <c r="O1927" i="7"/>
  <c r="N1927" i="7"/>
  <c r="T1927" i="7"/>
  <c r="M1927" i="7"/>
  <c r="L1927" i="7"/>
  <c r="R1927" i="7"/>
  <c r="K1927" i="7"/>
  <c r="Q1926" i="7"/>
  <c r="P1926" i="7"/>
  <c r="O1926" i="7"/>
  <c r="N1926" i="7"/>
  <c r="M1926" i="7"/>
  <c r="S1926" i="7"/>
  <c r="L1926" i="7"/>
  <c r="K1926" i="7"/>
  <c r="Q1925" i="7"/>
  <c r="P1925" i="7"/>
  <c r="O1925" i="7"/>
  <c r="N1925" i="7"/>
  <c r="M1925" i="7"/>
  <c r="L1925" i="7"/>
  <c r="R1925" i="7"/>
  <c r="K1925" i="7"/>
  <c r="Q1924" i="7"/>
  <c r="P1924" i="7"/>
  <c r="O1924" i="7"/>
  <c r="N1924" i="7"/>
  <c r="M1924" i="7"/>
  <c r="L1924" i="7"/>
  <c r="K1924" i="7"/>
  <c r="Q1923" i="7"/>
  <c r="P1923" i="7"/>
  <c r="O1923" i="7"/>
  <c r="N1923" i="7"/>
  <c r="M1923" i="7"/>
  <c r="L1923" i="7"/>
  <c r="K1923" i="7"/>
  <c r="Q1922" i="7"/>
  <c r="P1922" i="7"/>
  <c r="O1922" i="7"/>
  <c r="N1922" i="7"/>
  <c r="M1922" i="7"/>
  <c r="L1922" i="7"/>
  <c r="K1922" i="7"/>
  <c r="Q1921" i="7"/>
  <c r="P1921" i="7"/>
  <c r="O1921" i="7"/>
  <c r="N1921" i="7"/>
  <c r="M1921" i="7"/>
  <c r="L1921" i="7"/>
  <c r="K1921" i="7"/>
  <c r="Q1920" i="7"/>
  <c r="P1920" i="7"/>
  <c r="O1920" i="7"/>
  <c r="N1920" i="7"/>
  <c r="M1920" i="7"/>
  <c r="L1920" i="7"/>
  <c r="K1920" i="7"/>
  <c r="Q1919" i="7"/>
  <c r="P1919" i="7"/>
  <c r="O1919" i="7"/>
  <c r="N1919" i="7"/>
  <c r="T1919" i="7"/>
  <c r="M1919" i="7"/>
  <c r="L1919" i="7"/>
  <c r="K1919" i="7"/>
  <c r="Q1918" i="7"/>
  <c r="P1918" i="7"/>
  <c r="O1918" i="7"/>
  <c r="N1918" i="7"/>
  <c r="M1918" i="7"/>
  <c r="S1918" i="7"/>
  <c r="L1918" i="7"/>
  <c r="K1918" i="7"/>
  <c r="Q1917" i="7"/>
  <c r="P1917" i="7"/>
  <c r="O1917" i="7"/>
  <c r="N1917" i="7"/>
  <c r="M1917" i="7"/>
  <c r="L1917" i="7"/>
  <c r="R1917" i="7"/>
  <c r="K1917" i="7"/>
  <c r="Q1916" i="7"/>
  <c r="P1916" i="7"/>
  <c r="O1916" i="7"/>
  <c r="N1916" i="7"/>
  <c r="M1916" i="7"/>
  <c r="L1916" i="7"/>
  <c r="K1916" i="7"/>
  <c r="Q1915" i="7"/>
  <c r="P1915" i="7"/>
  <c r="M1915" i="7"/>
  <c r="S1915" i="7"/>
  <c r="O1915" i="7"/>
  <c r="N1915" i="7"/>
  <c r="L1915" i="7"/>
  <c r="K1915" i="7"/>
  <c r="Q1914" i="7"/>
  <c r="P1914" i="7"/>
  <c r="O1914" i="7"/>
  <c r="N1914" i="7"/>
  <c r="M1914" i="7"/>
  <c r="L1914" i="7"/>
  <c r="K1914" i="7"/>
  <c r="Q1913" i="7"/>
  <c r="P1913" i="7"/>
  <c r="O1913" i="7"/>
  <c r="N1913" i="7"/>
  <c r="M1913" i="7"/>
  <c r="L1913" i="7"/>
  <c r="K1913" i="7"/>
  <c r="Q1912" i="7"/>
  <c r="P1912" i="7"/>
  <c r="O1912" i="7"/>
  <c r="N1912" i="7"/>
  <c r="M1912" i="7"/>
  <c r="L1912" i="7"/>
  <c r="K1912" i="7"/>
  <c r="Q1911" i="7"/>
  <c r="P1911" i="7"/>
  <c r="O1911" i="7"/>
  <c r="N1911" i="7"/>
  <c r="T1911" i="7"/>
  <c r="M1911" i="7"/>
  <c r="L1911" i="7"/>
  <c r="K1911" i="7"/>
  <c r="Q1910" i="7"/>
  <c r="P1910" i="7"/>
  <c r="O1910" i="7"/>
  <c r="N1910" i="7"/>
  <c r="M1910" i="7"/>
  <c r="S1910" i="7"/>
  <c r="L1910" i="7"/>
  <c r="K1910" i="7"/>
  <c r="Q1909" i="7"/>
  <c r="P1909" i="7"/>
  <c r="O1909" i="7"/>
  <c r="N1909" i="7"/>
  <c r="M1909" i="7"/>
  <c r="L1909" i="7"/>
  <c r="R1909" i="7"/>
  <c r="K1909" i="7"/>
  <c r="Q1908" i="7"/>
  <c r="P1908" i="7"/>
  <c r="O1908" i="7"/>
  <c r="N1908" i="7"/>
  <c r="M1908" i="7"/>
  <c r="L1908" i="7"/>
  <c r="K1908" i="7"/>
  <c r="Q1907" i="7"/>
  <c r="P1907" i="7"/>
  <c r="O1907" i="7"/>
  <c r="N1907" i="7"/>
  <c r="M1907" i="7"/>
  <c r="L1907" i="7"/>
  <c r="K1907" i="7"/>
  <c r="Q1906" i="7"/>
  <c r="P1906" i="7"/>
  <c r="O1906" i="7"/>
  <c r="N1906" i="7"/>
  <c r="M1906" i="7"/>
  <c r="L1906" i="7"/>
  <c r="K1906" i="7"/>
  <c r="Q1905" i="7"/>
  <c r="P1905" i="7"/>
  <c r="O1905" i="7"/>
  <c r="N1905" i="7"/>
  <c r="M1905" i="7"/>
  <c r="L1905" i="7"/>
  <c r="K1905" i="7"/>
  <c r="Q1904" i="7"/>
  <c r="P1904" i="7"/>
  <c r="O1904" i="7"/>
  <c r="N1904" i="7"/>
  <c r="M1904" i="7"/>
  <c r="L1904" i="7"/>
  <c r="K1904" i="7"/>
  <c r="Q1903" i="7"/>
  <c r="P1903" i="7"/>
  <c r="O1903" i="7"/>
  <c r="N1903" i="7"/>
  <c r="T1903" i="7"/>
  <c r="M1903" i="7"/>
  <c r="L1903" i="7"/>
  <c r="K1903" i="7"/>
  <c r="Q1902" i="7"/>
  <c r="P1902" i="7"/>
  <c r="O1902" i="7"/>
  <c r="N1902" i="7"/>
  <c r="M1902" i="7"/>
  <c r="S1902" i="7"/>
  <c r="L1902" i="7"/>
  <c r="K1902" i="7"/>
  <c r="Q1901" i="7"/>
  <c r="P1901" i="7"/>
  <c r="O1901" i="7"/>
  <c r="N1901" i="7"/>
  <c r="M1901" i="7"/>
  <c r="L1901" i="7"/>
  <c r="R1901" i="7"/>
  <c r="K1901" i="7"/>
  <c r="Q1900" i="7"/>
  <c r="P1900" i="7"/>
  <c r="O1900" i="7"/>
  <c r="N1900" i="7"/>
  <c r="M1900" i="7"/>
  <c r="S1900" i="7"/>
  <c r="L1900" i="7"/>
  <c r="K1900" i="7"/>
  <c r="Q1899" i="7"/>
  <c r="N1899" i="7"/>
  <c r="T1899" i="7"/>
  <c r="P1899" i="7"/>
  <c r="O1899" i="7"/>
  <c r="M1899" i="7"/>
  <c r="L1899" i="7"/>
  <c r="R1899" i="7"/>
  <c r="K1899" i="7"/>
  <c r="Q1898" i="7"/>
  <c r="P1898" i="7"/>
  <c r="O1898" i="7"/>
  <c r="N1898" i="7"/>
  <c r="M1898" i="7"/>
  <c r="L1898" i="7"/>
  <c r="K1898" i="7"/>
  <c r="Q1897" i="7"/>
  <c r="P1897" i="7"/>
  <c r="O1897" i="7"/>
  <c r="N1897" i="7"/>
  <c r="M1897" i="7"/>
  <c r="L1897" i="7"/>
  <c r="K1897" i="7"/>
  <c r="Q1896" i="7"/>
  <c r="P1896" i="7"/>
  <c r="O1896" i="7"/>
  <c r="N1896" i="7"/>
  <c r="M1896" i="7"/>
  <c r="L1896" i="7"/>
  <c r="K1896" i="7"/>
  <c r="Q1895" i="7"/>
  <c r="P1895" i="7"/>
  <c r="O1895" i="7"/>
  <c r="N1895" i="7"/>
  <c r="M1895" i="7"/>
  <c r="L1895" i="7"/>
  <c r="K1895" i="7"/>
  <c r="Q1894" i="7"/>
  <c r="P1894" i="7"/>
  <c r="O1894" i="7"/>
  <c r="N1894" i="7"/>
  <c r="M1894" i="7"/>
  <c r="L1894" i="7"/>
  <c r="K1894" i="7"/>
  <c r="Q1893" i="7"/>
  <c r="P1893" i="7"/>
  <c r="O1893" i="7"/>
  <c r="N1893" i="7"/>
  <c r="T1893" i="7"/>
  <c r="M1893" i="7"/>
  <c r="L1893" i="7"/>
  <c r="K1893" i="7"/>
  <c r="Q1892" i="7"/>
  <c r="P1892" i="7"/>
  <c r="O1892" i="7"/>
  <c r="N1892" i="7"/>
  <c r="M1892" i="7"/>
  <c r="S1892" i="7"/>
  <c r="L1892" i="7"/>
  <c r="K1892" i="7"/>
  <c r="Q1891" i="7"/>
  <c r="P1891" i="7"/>
  <c r="O1891" i="7"/>
  <c r="N1891" i="7"/>
  <c r="M1891" i="7"/>
  <c r="L1891" i="7"/>
  <c r="R1891" i="7"/>
  <c r="K1891" i="7"/>
  <c r="Q1890" i="7"/>
  <c r="P1890" i="7"/>
  <c r="O1890" i="7"/>
  <c r="N1890" i="7"/>
  <c r="M1890" i="7"/>
  <c r="L1890" i="7"/>
  <c r="K1890" i="7"/>
  <c r="Q1889" i="7"/>
  <c r="P1889" i="7"/>
  <c r="O1889" i="7"/>
  <c r="N1889" i="7"/>
  <c r="M1889" i="7"/>
  <c r="L1889" i="7"/>
  <c r="K1889" i="7"/>
  <c r="Q1888" i="7"/>
  <c r="P1888" i="7"/>
  <c r="O1888" i="7"/>
  <c r="N1888" i="7"/>
  <c r="M1888" i="7"/>
  <c r="L1888" i="7"/>
  <c r="K1888" i="7"/>
  <c r="Q1887" i="7"/>
  <c r="P1887" i="7"/>
  <c r="O1887" i="7"/>
  <c r="N1887" i="7"/>
  <c r="T1887" i="7"/>
  <c r="M1887" i="7"/>
  <c r="L1887" i="7"/>
  <c r="K1887" i="7"/>
  <c r="Q1886" i="7"/>
  <c r="P1886" i="7"/>
  <c r="O1886" i="7"/>
  <c r="N1886" i="7"/>
  <c r="M1886" i="7"/>
  <c r="S1886" i="7"/>
  <c r="L1886" i="7"/>
  <c r="K1886" i="7"/>
  <c r="Q1885" i="7"/>
  <c r="P1885" i="7"/>
  <c r="O1885" i="7"/>
  <c r="N1885" i="7"/>
  <c r="M1885" i="7"/>
  <c r="L1885" i="7"/>
  <c r="K1885" i="7"/>
  <c r="Q1884" i="7"/>
  <c r="P1884" i="7"/>
  <c r="O1884" i="7"/>
  <c r="N1884" i="7"/>
  <c r="M1884" i="7"/>
  <c r="S1884" i="7"/>
  <c r="L1884" i="7"/>
  <c r="K1884" i="7"/>
  <c r="Q1883" i="7"/>
  <c r="P1883" i="7"/>
  <c r="O1883" i="7"/>
  <c r="N1883" i="7"/>
  <c r="M1883" i="7"/>
  <c r="L1883" i="7"/>
  <c r="K1883" i="7"/>
  <c r="Q1882" i="7"/>
  <c r="P1882" i="7"/>
  <c r="O1882" i="7"/>
  <c r="N1882" i="7"/>
  <c r="M1882" i="7"/>
  <c r="L1882" i="7"/>
  <c r="K1882" i="7"/>
  <c r="Q1881" i="7"/>
  <c r="P1881" i="7"/>
  <c r="O1881" i="7"/>
  <c r="N1881" i="7"/>
  <c r="M1881" i="7"/>
  <c r="L1881" i="7"/>
  <c r="K1881" i="7"/>
  <c r="Q1880" i="7"/>
  <c r="P1880" i="7"/>
  <c r="O1880" i="7"/>
  <c r="N1880" i="7"/>
  <c r="M1880" i="7"/>
  <c r="L1880" i="7"/>
  <c r="K1880" i="7"/>
  <c r="Q1879" i="7"/>
  <c r="P1879" i="7"/>
  <c r="O1879" i="7"/>
  <c r="N1879" i="7"/>
  <c r="M1879" i="7"/>
  <c r="L1879" i="7"/>
  <c r="K1879" i="7"/>
  <c r="Q1878" i="7"/>
  <c r="P1878" i="7"/>
  <c r="O1878" i="7"/>
  <c r="N1878" i="7"/>
  <c r="M1878" i="7"/>
  <c r="L1878" i="7"/>
  <c r="K1878" i="7"/>
  <c r="Q1877" i="7"/>
  <c r="P1877" i="7"/>
  <c r="O1877" i="7"/>
  <c r="N1877" i="7"/>
  <c r="T1877" i="7"/>
  <c r="M1877" i="7"/>
  <c r="L1877" i="7"/>
  <c r="K1877" i="7"/>
  <c r="Q1876" i="7"/>
  <c r="P1876" i="7"/>
  <c r="O1876" i="7"/>
  <c r="N1876" i="7"/>
  <c r="M1876" i="7"/>
  <c r="S1876" i="7"/>
  <c r="L1876" i="7"/>
  <c r="K1876" i="7"/>
  <c r="Q1875" i="7"/>
  <c r="P1875" i="7"/>
  <c r="O1875" i="7"/>
  <c r="N1875" i="7"/>
  <c r="M1875" i="7"/>
  <c r="L1875" i="7"/>
  <c r="K1875" i="7"/>
  <c r="Q1874" i="7"/>
  <c r="P1874" i="7"/>
  <c r="O1874" i="7"/>
  <c r="N1874" i="7"/>
  <c r="M1874" i="7"/>
  <c r="L1874" i="7"/>
  <c r="K1874" i="7"/>
  <c r="Q1873" i="7"/>
  <c r="P1873" i="7"/>
  <c r="O1873" i="7"/>
  <c r="N1873" i="7"/>
  <c r="M1873" i="7"/>
  <c r="L1873" i="7"/>
  <c r="K1873" i="7"/>
  <c r="Q1872" i="7"/>
  <c r="P1872" i="7"/>
  <c r="O1872" i="7"/>
  <c r="N1872" i="7"/>
  <c r="M1872" i="7"/>
  <c r="L1872" i="7"/>
  <c r="K1872" i="7"/>
  <c r="Q1871" i="7"/>
  <c r="P1871" i="7"/>
  <c r="O1871" i="7"/>
  <c r="N1871" i="7"/>
  <c r="M1871" i="7"/>
  <c r="L1871" i="7"/>
  <c r="K1871" i="7"/>
  <c r="Q1870" i="7"/>
  <c r="P1870" i="7"/>
  <c r="O1870" i="7"/>
  <c r="N1870" i="7"/>
  <c r="M1870" i="7"/>
  <c r="L1870" i="7"/>
  <c r="K1870" i="7"/>
  <c r="Q1869" i="7"/>
  <c r="P1869" i="7"/>
  <c r="O1869" i="7"/>
  <c r="N1869" i="7"/>
  <c r="M1869" i="7"/>
  <c r="L1869" i="7"/>
  <c r="K1869" i="7"/>
  <c r="Q1868" i="7"/>
  <c r="P1868" i="7"/>
  <c r="O1868" i="7"/>
  <c r="N1868" i="7"/>
  <c r="M1868" i="7"/>
  <c r="L1868" i="7"/>
  <c r="K1868" i="7"/>
  <c r="Q1867" i="7"/>
  <c r="P1867" i="7"/>
  <c r="O1867" i="7"/>
  <c r="N1867" i="7"/>
  <c r="T1867" i="7"/>
  <c r="M1867" i="7"/>
  <c r="L1867" i="7"/>
  <c r="K1867" i="7"/>
  <c r="Q1866" i="7"/>
  <c r="P1866" i="7"/>
  <c r="O1866" i="7"/>
  <c r="N1866" i="7"/>
  <c r="M1866" i="7"/>
  <c r="S1866" i="7"/>
  <c r="L1866" i="7"/>
  <c r="K1866" i="7"/>
  <c r="Q1865" i="7"/>
  <c r="P1865" i="7"/>
  <c r="O1865" i="7"/>
  <c r="N1865" i="7"/>
  <c r="M1865" i="7"/>
  <c r="L1865" i="7"/>
  <c r="R1865" i="7"/>
  <c r="K1865" i="7"/>
  <c r="Q1864" i="7"/>
  <c r="P1864" i="7"/>
  <c r="O1864" i="7"/>
  <c r="N1864" i="7"/>
  <c r="M1864" i="7"/>
  <c r="L1864" i="7"/>
  <c r="K1864" i="7"/>
  <c r="Q1863" i="7"/>
  <c r="P1863" i="7"/>
  <c r="O1863" i="7"/>
  <c r="N1863" i="7"/>
  <c r="M1863" i="7"/>
  <c r="L1863" i="7"/>
  <c r="K1863" i="7"/>
  <c r="Q1862" i="7"/>
  <c r="P1862" i="7"/>
  <c r="O1862" i="7"/>
  <c r="N1862" i="7"/>
  <c r="M1862" i="7"/>
  <c r="L1862" i="7"/>
  <c r="K1862" i="7"/>
  <c r="Q1861" i="7"/>
  <c r="P1861" i="7"/>
  <c r="O1861" i="7"/>
  <c r="N1861" i="7"/>
  <c r="M1861" i="7"/>
  <c r="L1861" i="7"/>
  <c r="K1861" i="7"/>
  <c r="Q1860" i="7"/>
  <c r="P1860" i="7"/>
  <c r="O1860" i="7"/>
  <c r="N1860" i="7"/>
  <c r="M1860" i="7"/>
  <c r="L1860" i="7"/>
  <c r="K1860" i="7"/>
  <c r="Q1859" i="7"/>
  <c r="P1859" i="7"/>
  <c r="O1859" i="7"/>
  <c r="N1859" i="7"/>
  <c r="T1859" i="7"/>
  <c r="M1859" i="7"/>
  <c r="L1859" i="7"/>
  <c r="K1859" i="7"/>
  <c r="Q1858" i="7"/>
  <c r="P1858" i="7"/>
  <c r="O1858" i="7"/>
  <c r="N1858" i="7"/>
  <c r="M1858" i="7"/>
  <c r="S1858" i="7"/>
  <c r="L1858" i="7"/>
  <c r="K1858" i="7"/>
  <c r="Q1857" i="7"/>
  <c r="P1857" i="7"/>
  <c r="O1857" i="7"/>
  <c r="N1857" i="7"/>
  <c r="T1857" i="7"/>
  <c r="M1857" i="7"/>
  <c r="L1857" i="7"/>
  <c r="R1857" i="7"/>
  <c r="K1857" i="7"/>
  <c r="Q1856" i="7"/>
  <c r="P1856" i="7"/>
  <c r="O1856" i="7"/>
  <c r="N1856" i="7"/>
  <c r="M1856" i="7"/>
  <c r="S1856" i="7"/>
  <c r="L1856" i="7"/>
  <c r="K1856" i="7"/>
  <c r="Q1855" i="7"/>
  <c r="P1855" i="7"/>
  <c r="O1855" i="7"/>
  <c r="N1855" i="7"/>
  <c r="M1855" i="7"/>
  <c r="L1855" i="7"/>
  <c r="K1855" i="7"/>
  <c r="Q1854" i="7"/>
  <c r="P1854" i="7"/>
  <c r="O1854" i="7"/>
  <c r="N1854" i="7"/>
  <c r="M1854" i="7"/>
  <c r="L1854" i="7"/>
  <c r="K1854" i="7"/>
  <c r="Q1853" i="7"/>
  <c r="P1853" i="7"/>
  <c r="O1853" i="7"/>
  <c r="N1853" i="7"/>
  <c r="M1853" i="7"/>
  <c r="L1853" i="7"/>
  <c r="K1853" i="7"/>
  <c r="Q1852" i="7"/>
  <c r="P1852" i="7"/>
  <c r="O1852" i="7"/>
  <c r="N1852" i="7"/>
  <c r="M1852" i="7"/>
  <c r="L1852" i="7"/>
  <c r="K1852" i="7"/>
  <c r="Q1851" i="7"/>
  <c r="P1851" i="7"/>
  <c r="O1851" i="7"/>
  <c r="N1851" i="7"/>
  <c r="T1851" i="7"/>
  <c r="M1851" i="7"/>
  <c r="L1851" i="7"/>
  <c r="K1851" i="7"/>
  <c r="Q1850" i="7"/>
  <c r="P1850" i="7"/>
  <c r="O1850" i="7"/>
  <c r="N1850" i="7"/>
  <c r="M1850" i="7"/>
  <c r="S1850" i="7"/>
  <c r="L1850" i="7"/>
  <c r="K1850" i="7"/>
  <c r="Q1849" i="7"/>
  <c r="P1849" i="7"/>
  <c r="O1849" i="7"/>
  <c r="N1849" i="7"/>
  <c r="T1849" i="7"/>
  <c r="M1849" i="7"/>
  <c r="L1849" i="7"/>
  <c r="R1849" i="7"/>
  <c r="K1849" i="7"/>
  <c r="Q1848" i="7"/>
  <c r="P1848" i="7"/>
  <c r="O1848" i="7"/>
  <c r="N1848" i="7"/>
  <c r="M1848" i="7"/>
  <c r="L1848" i="7"/>
  <c r="K1848" i="7"/>
  <c r="Q1847" i="7"/>
  <c r="P1847" i="7"/>
  <c r="O1847" i="7"/>
  <c r="N1847" i="7"/>
  <c r="M1847" i="7"/>
  <c r="L1847" i="7"/>
  <c r="K1847" i="7"/>
  <c r="Q1846" i="7"/>
  <c r="N1846" i="7"/>
  <c r="T1846" i="7"/>
  <c r="P1846" i="7"/>
  <c r="O1846" i="7"/>
  <c r="M1846" i="7"/>
  <c r="L1846" i="7"/>
  <c r="K1846" i="7"/>
  <c r="Q1845" i="7"/>
  <c r="P1845" i="7"/>
  <c r="O1845" i="7"/>
  <c r="N1845" i="7"/>
  <c r="M1845" i="7"/>
  <c r="L1845" i="7"/>
  <c r="K1845" i="7"/>
  <c r="Q1844" i="7"/>
  <c r="P1844" i="7"/>
  <c r="O1844" i="7"/>
  <c r="N1844" i="7"/>
  <c r="M1844" i="7"/>
  <c r="L1844" i="7"/>
  <c r="K1844" i="7"/>
  <c r="Q1843" i="7"/>
  <c r="P1843" i="7"/>
  <c r="O1843" i="7"/>
  <c r="N1843" i="7"/>
  <c r="T1843" i="7"/>
  <c r="M1843" i="7"/>
  <c r="L1843" i="7"/>
  <c r="K1843" i="7"/>
  <c r="Q1842" i="7"/>
  <c r="P1842" i="7"/>
  <c r="O1842" i="7"/>
  <c r="N1842" i="7"/>
  <c r="M1842" i="7"/>
  <c r="S1842" i="7"/>
  <c r="L1842" i="7"/>
  <c r="K1842" i="7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8" i="14"/>
  <c r="K2" i="7"/>
  <c r="T1842" i="7"/>
  <c r="T1844" i="7"/>
  <c r="R1846" i="7"/>
  <c r="S1847" i="7"/>
  <c r="R1848" i="7"/>
  <c r="T1848" i="7"/>
  <c r="R1850" i="7"/>
  <c r="S1851" i="7"/>
  <c r="R1858" i="7"/>
  <c r="S1859" i="7"/>
  <c r="T1860" i="7"/>
  <c r="R1866" i="7"/>
  <c r="S1867" i="7"/>
  <c r="T1868" i="7"/>
  <c r="T1872" i="7"/>
  <c r="R1874" i="7"/>
  <c r="S1875" i="7"/>
  <c r="T1876" i="7"/>
  <c r="R1882" i="7"/>
  <c r="T1888" i="7"/>
  <c r="R1890" i="7"/>
  <c r="S1891" i="7"/>
  <c r="R1892" i="7"/>
  <c r="T1892" i="7"/>
  <c r="T1894" i="7"/>
  <c r="R1898" i="7"/>
  <c r="S1899" i="7"/>
  <c r="R1900" i="7"/>
  <c r="R1902" i="7"/>
  <c r="T1902" i="7"/>
  <c r="S1903" i="7"/>
  <c r="T1904" i="7"/>
  <c r="R1908" i="7"/>
  <c r="R1910" i="7"/>
  <c r="T1910" i="7"/>
  <c r="S1911" i="7"/>
  <c r="T1912" i="7"/>
  <c r="R1916" i="7"/>
  <c r="R1918" i="7"/>
  <c r="T1918" i="7"/>
  <c r="T1920" i="7"/>
  <c r="R1924" i="7"/>
  <c r="S1925" i="7"/>
  <c r="R1926" i="7"/>
  <c r="S1927" i="7"/>
  <c r="T1928" i="7"/>
  <c r="R1934" i="7"/>
  <c r="S1935" i="7"/>
  <c r="T1936" i="7"/>
  <c r="R1942" i="7"/>
  <c r="T1862" i="7"/>
  <c r="T1885" i="7"/>
  <c r="T1884" i="7"/>
  <c r="S1882" i="7"/>
  <c r="S1943" i="7"/>
  <c r="R1868" i="7"/>
  <c r="S1869" i="7"/>
  <c r="S1878" i="7"/>
  <c r="T1879" i="7"/>
  <c r="R1889" i="7"/>
  <c r="S1890" i="7"/>
  <c r="T1891" i="7"/>
  <c r="R1897" i="7"/>
  <c r="S1898" i="7"/>
  <c r="T1900" i="7"/>
  <c r="T1901" i="7"/>
  <c r="R1907" i="7"/>
  <c r="S1908" i="7"/>
  <c r="T1909" i="7"/>
  <c r="R1915" i="7"/>
  <c r="S1916" i="7"/>
  <c r="T1917" i="7"/>
  <c r="R1923" i="7"/>
  <c r="S1924" i="7"/>
  <c r="T1925" i="7"/>
  <c r="T1926" i="7"/>
  <c r="R1932" i="7"/>
  <c r="S1933" i="7"/>
  <c r="T1934" i="7"/>
  <c r="S1852" i="7"/>
  <c r="T1853" i="7"/>
  <c r="S1860" i="7"/>
  <c r="T1861" i="7"/>
  <c r="S1868" i="7"/>
  <c r="T1869" i="7"/>
  <c r="R1876" i="7"/>
  <c r="S1877" i="7"/>
  <c r="R1887" i="7"/>
  <c r="R1888" i="7"/>
  <c r="T1890" i="7"/>
  <c r="T1852" i="7"/>
  <c r="R1884" i="7"/>
  <c r="R1885" i="7"/>
  <c r="R1886" i="7"/>
  <c r="S1887" i="7"/>
  <c r="S1888" i="7"/>
  <c r="T1889" i="7"/>
  <c r="T1940" i="7"/>
  <c r="S1848" i="7"/>
  <c r="S1849" i="7"/>
  <c r="R1856" i="7"/>
  <c r="S1857" i="7"/>
  <c r="R1864" i="7"/>
  <c r="S1865" i="7"/>
  <c r="R1872" i="7"/>
  <c r="R1873" i="7"/>
  <c r="S1874" i="7"/>
  <c r="T1875" i="7"/>
  <c r="R1881" i="7"/>
  <c r="S1883" i="7"/>
  <c r="T1886" i="7"/>
  <c r="S1894" i="7"/>
  <c r="T1895" i="7"/>
  <c r="R1903" i="7"/>
  <c r="S1904" i="7"/>
  <c r="T1905" i="7"/>
  <c r="R1911" i="7"/>
  <c r="S1912" i="7"/>
  <c r="T1913" i="7"/>
  <c r="R1919" i="7"/>
  <c r="S1920" i="7"/>
  <c r="T1921" i="7"/>
  <c r="R1928" i="7"/>
  <c r="S1929" i="7"/>
  <c r="T1930" i="7"/>
  <c r="R1936" i="7"/>
  <c r="S1937" i="7"/>
  <c r="T1938" i="7"/>
  <c r="R1944" i="7"/>
  <c r="R1943" i="7"/>
  <c r="S1944" i="7"/>
  <c r="T1870" i="7"/>
  <c r="R1845" i="7"/>
  <c r="S1846" i="7"/>
  <c r="T1847" i="7"/>
  <c r="R1854" i="7"/>
  <c r="S1855" i="7"/>
  <c r="T1856" i="7"/>
  <c r="R1862" i="7"/>
  <c r="S1864" i="7"/>
  <c r="T1865" i="7"/>
  <c r="S1872" i="7"/>
  <c r="S1873" i="7"/>
  <c r="R1880" i="7"/>
  <c r="S1881" i="7"/>
  <c r="T1883" i="7"/>
  <c r="S1889" i="7"/>
  <c r="R1896" i="7"/>
  <c r="T1898" i="7"/>
  <c r="R1906" i="7"/>
  <c r="S1907" i="7"/>
  <c r="T1908" i="7"/>
  <c r="R1914" i="7"/>
  <c r="T1916" i="7"/>
  <c r="R1922" i="7"/>
  <c r="S1923" i="7"/>
  <c r="T1924" i="7"/>
  <c r="R1931" i="7"/>
  <c r="S1932" i="7"/>
  <c r="T1933" i="7"/>
  <c r="R1941" i="7"/>
  <c r="S1942" i="7"/>
  <c r="T1943" i="7"/>
  <c r="R1843" i="7"/>
  <c r="R1844" i="7"/>
  <c r="S1845" i="7"/>
  <c r="R1853" i="7"/>
  <c r="S1854" i="7"/>
  <c r="T1855" i="7"/>
  <c r="R1861" i="7"/>
  <c r="S1862" i="7"/>
  <c r="S1863" i="7"/>
  <c r="T1864" i="7"/>
  <c r="R1870" i="7"/>
  <c r="S1871" i="7"/>
  <c r="T1873" i="7"/>
  <c r="S1880" i="7"/>
  <c r="T1881" i="7"/>
  <c r="S1885" i="7"/>
  <c r="R1895" i="7"/>
  <c r="S1896" i="7"/>
  <c r="T1897" i="7"/>
  <c r="R1905" i="7"/>
  <c r="S1906" i="7"/>
  <c r="T1907" i="7"/>
  <c r="R1913" i="7"/>
  <c r="S1914" i="7"/>
  <c r="T1915" i="7"/>
  <c r="R1921" i="7"/>
  <c r="S1922" i="7"/>
  <c r="T1923" i="7"/>
  <c r="R1930" i="7"/>
  <c r="S1931" i="7"/>
  <c r="T1932" i="7"/>
  <c r="R1939" i="7"/>
  <c r="R1940" i="7"/>
  <c r="S1941" i="7"/>
  <c r="T1942" i="7"/>
  <c r="R1842" i="7"/>
  <c r="S1843" i="7"/>
  <c r="S1844" i="7"/>
  <c r="T1845" i="7"/>
  <c r="R1852" i="7"/>
  <c r="S1853" i="7"/>
  <c r="R1860" i="7"/>
  <c r="S1861" i="7"/>
  <c r="T1863" i="7"/>
  <c r="R1869" i="7"/>
  <c r="S1870" i="7"/>
  <c r="T1871" i="7"/>
  <c r="R1878" i="7"/>
  <c r="S1879" i="7"/>
  <c r="T1880" i="7"/>
  <c r="R1893" i="7"/>
  <c r="R1894" i="7"/>
  <c r="S1895" i="7"/>
  <c r="T1896" i="7"/>
  <c r="R1904" i="7"/>
  <c r="T1906" i="7"/>
  <c r="R1912" i="7"/>
  <c r="T1914" i="7"/>
  <c r="R1920" i="7"/>
  <c r="T1922" i="7"/>
  <c r="R1929" i="7"/>
  <c r="S1930" i="7"/>
  <c r="T1931" i="7"/>
  <c r="R1938" i="7"/>
  <c r="S1940" i="7"/>
  <c r="T1941" i="7"/>
  <c r="T1882" i="7"/>
  <c r="S1913" i="7"/>
  <c r="R1867" i="7"/>
  <c r="R1877" i="7"/>
  <c r="T1878" i="7"/>
  <c r="T1850" i="7"/>
  <c r="T1858" i="7"/>
  <c r="R1875" i="7"/>
  <c r="T1854" i="7"/>
  <c r="R1863" i="7"/>
  <c r="T1866" i="7"/>
  <c r="S1921" i="7"/>
  <c r="T1944" i="7"/>
  <c r="R1871" i="7"/>
  <c r="T1874" i="7"/>
  <c r="S1897" i="7"/>
  <c r="S1901" i="7"/>
  <c r="S1905" i="7"/>
  <c r="R1847" i="7"/>
  <c r="R1851" i="7"/>
  <c r="R1855" i="7"/>
  <c r="R1859" i="7"/>
  <c r="R1879" i="7"/>
  <c r="R1883" i="7"/>
  <c r="S1917" i="7"/>
  <c r="S1919" i="7"/>
  <c r="S1893" i="7"/>
  <c r="S1909" i="7"/>
  <c r="J24" i="14"/>
  <c r="L24" i="14"/>
  <c r="J25" i="14"/>
  <c r="L25" i="14"/>
  <c r="J26" i="14"/>
  <c r="L26" i="14"/>
  <c r="J27" i="14"/>
  <c r="L27" i="14"/>
  <c r="J28" i="14"/>
  <c r="L28" i="14"/>
  <c r="J29" i="14"/>
  <c r="L29" i="14"/>
  <c r="J30" i="14"/>
  <c r="L30" i="14"/>
  <c r="J31" i="14"/>
  <c r="L31" i="14"/>
  <c r="J32" i="14"/>
  <c r="L32" i="14"/>
  <c r="J33" i="14"/>
  <c r="L33" i="14"/>
  <c r="J34" i="14"/>
  <c r="L34" i="14"/>
  <c r="J35" i="14"/>
  <c r="L35" i="14"/>
  <c r="J36" i="14"/>
  <c r="L36" i="14"/>
  <c r="J21" i="14"/>
  <c r="L21" i="14"/>
  <c r="J22" i="14"/>
  <c r="L22" i="14"/>
  <c r="J23" i="14"/>
  <c r="L23" i="14"/>
  <c r="J8" i="14"/>
  <c r="L8" i="14"/>
  <c r="J9" i="14"/>
  <c r="L9" i="14"/>
  <c r="J10" i="14"/>
  <c r="L10" i="14"/>
  <c r="J11" i="14"/>
  <c r="L11" i="14"/>
  <c r="J12" i="14"/>
  <c r="L12" i="14"/>
  <c r="J13" i="14"/>
  <c r="L13" i="14"/>
  <c r="J14" i="14"/>
  <c r="L14" i="14"/>
  <c r="J15" i="14"/>
  <c r="L15" i="14"/>
  <c r="J16" i="14"/>
  <c r="L16" i="14"/>
  <c r="J17" i="14"/>
  <c r="L17" i="14"/>
  <c r="J18" i="14"/>
  <c r="L18" i="14"/>
  <c r="J19" i="14"/>
  <c r="L19" i="14"/>
  <c r="J20" i="14"/>
  <c r="L20" i="14"/>
  <c r="O1422" i="7"/>
  <c r="P1422" i="7"/>
  <c r="Q1422" i="7"/>
  <c r="O1423" i="7"/>
  <c r="P1423" i="7"/>
  <c r="Q1423" i="7"/>
  <c r="O1424" i="7"/>
  <c r="P1424" i="7"/>
  <c r="Q1424" i="7"/>
  <c r="O1425" i="7"/>
  <c r="P1425" i="7"/>
  <c r="Q1425" i="7"/>
  <c r="O643" i="7"/>
  <c r="P643" i="7"/>
  <c r="Q643" i="7"/>
  <c r="O644" i="7"/>
  <c r="P644" i="7"/>
  <c r="Q644" i="7"/>
  <c r="O63" i="7"/>
  <c r="P63" i="7"/>
  <c r="Q63" i="7"/>
  <c r="O64" i="7"/>
  <c r="P64" i="7"/>
  <c r="Q64" i="7"/>
  <c r="O65" i="7"/>
  <c r="P65" i="7"/>
  <c r="Q65" i="7"/>
  <c r="O66" i="7"/>
  <c r="P66" i="7"/>
  <c r="Q66" i="7"/>
  <c r="O67" i="7"/>
  <c r="P67" i="7"/>
  <c r="Q67" i="7"/>
  <c r="O68" i="7"/>
  <c r="P68" i="7"/>
  <c r="Q68" i="7"/>
  <c r="O1662" i="7"/>
  <c r="P1662" i="7"/>
  <c r="Q1662" i="7"/>
  <c r="O1663" i="7"/>
  <c r="P1663" i="7"/>
  <c r="Q1663" i="7"/>
  <c r="O1664" i="7"/>
  <c r="P1664" i="7"/>
  <c r="Q1664" i="7"/>
  <c r="O1665" i="7"/>
  <c r="P1665" i="7"/>
  <c r="Q1665" i="7"/>
  <c r="O1699" i="7"/>
  <c r="P1699" i="7"/>
  <c r="Q1699" i="7"/>
  <c r="O1700" i="7"/>
  <c r="P1700" i="7"/>
  <c r="Q1700" i="7"/>
  <c r="O1701" i="7"/>
  <c r="P1701" i="7"/>
  <c r="Q1701" i="7"/>
  <c r="O482" i="7"/>
  <c r="P482" i="7"/>
  <c r="Q482" i="7"/>
  <c r="O483" i="7"/>
  <c r="P483" i="7"/>
  <c r="Q483" i="7"/>
  <c r="O484" i="7"/>
  <c r="P484" i="7"/>
  <c r="Q484" i="7"/>
  <c r="O485" i="7"/>
  <c r="P485" i="7"/>
  <c r="Q485" i="7"/>
  <c r="O486" i="7"/>
  <c r="P486" i="7"/>
  <c r="Q486" i="7"/>
  <c r="O149" i="7"/>
  <c r="P149" i="7"/>
  <c r="Q149" i="7"/>
  <c r="O150" i="7"/>
  <c r="P150" i="7"/>
  <c r="Q150" i="7"/>
  <c r="O151" i="7"/>
  <c r="P151" i="7"/>
  <c r="Q151" i="7"/>
  <c r="O152" i="7"/>
  <c r="P152" i="7"/>
  <c r="Q152" i="7"/>
  <c r="O153" i="7"/>
  <c r="P153" i="7"/>
  <c r="Q153" i="7"/>
  <c r="O154" i="7"/>
  <c r="P154" i="7"/>
  <c r="Q154" i="7"/>
  <c r="O1533" i="7"/>
  <c r="P1533" i="7"/>
  <c r="Q1533" i="7"/>
  <c r="O1534" i="7"/>
  <c r="P1534" i="7"/>
  <c r="Q1534" i="7"/>
  <c r="O1535" i="7"/>
  <c r="P1535" i="7"/>
  <c r="Q1535" i="7"/>
  <c r="O1536" i="7"/>
  <c r="P1536" i="7"/>
  <c r="Q1536" i="7"/>
  <c r="O1537" i="7"/>
  <c r="P1537" i="7"/>
  <c r="Q1537" i="7"/>
  <c r="O1538" i="7"/>
  <c r="P1538" i="7"/>
  <c r="Q1538" i="7"/>
  <c r="O914" i="7"/>
  <c r="P914" i="7"/>
  <c r="Q914" i="7"/>
  <c r="O915" i="7"/>
  <c r="P915" i="7"/>
  <c r="Q915" i="7"/>
  <c r="O916" i="7"/>
  <c r="P916" i="7"/>
  <c r="Q916" i="7"/>
  <c r="O917" i="7"/>
  <c r="P917" i="7"/>
  <c r="Q917" i="7"/>
  <c r="O918" i="7"/>
  <c r="P918" i="7"/>
  <c r="Q918" i="7"/>
  <c r="O112" i="7"/>
  <c r="P112" i="7"/>
  <c r="Q112" i="7"/>
  <c r="O113" i="7"/>
  <c r="P113" i="7"/>
  <c r="Q113" i="7"/>
  <c r="O114" i="7"/>
  <c r="P114" i="7"/>
  <c r="Q114" i="7"/>
  <c r="O115" i="7"/>
  <c r="P115" i="7"/>
  <c r="Q115" i="7"/>
  <c r="O1385" i="7"/>
  <c r="P1385" i="7"/>
  <c r="Q1385" i="7"/>
  <c r="O1386" i="7"/>
  <c r="P1386" i="7"/>
  <c r="Q1386" i="7"/>
  <c r="O1387" i="7"/>
  <c r="P1387" i="7"/>
  <c r="Q1387" i="7"/>
  <c r="O1388" i="7"/>
  <c r="P1388" i="7"/>
  <c r="Q1388" i="7"/>
  <c r="O1174" i="7"/>
  <c r="P1174" i="7"/>
  <c r="Q1174" i="7"/>
  <c r="O1175" i="7"/>
  <c r="P1175" i="7"/>
  <c r="Q1175" i="7"/>
  <c r="O1100" i="7"/>
  <c r="P1100" i="7"/>
  <c r="Q1100" i="7"/>
  <c r="O1101" i="7"/>
  <c r="P1101" i="7"/>
  <c r="Q1101" i="7"/>
  <c r="O1102" i="7"/>
  <c r="P1102" i="7"/>
  <c r="Q1102" i="7"/>
  <c r="O1103" i="7"/>
  <c r="P1103" i="7"/>
  <c r="Q1103" i="7"/>
  <c r="O1104" i="7"/>
  <c r="P1104" i="7"/>
  <c r="Q1104" i="7"/>
  <c r="O952" i="7"/>
  <c r="P952" i="7"/>
  <c r="Q952" i="7"/>
  <c r="O953" i="7"/>
  <c r="P953" i="7"/>
  <c r="Q953" i="7"/>
  <c r="O954" i="7"/>
  <c r="P954" i="7"/>
  <c r="Q954" i="7"/>
  <c r="O877" i="7"/>
  <c r="P877" i="7"/>
  <c r="Q877" i="7"/>
  <c r="O878" i="7"/>
  <c r="P878" i="7"/>
  <c r="Q878" i="7"/>
  <c r="O879" i="7"/>
  <c r="P879" i="7"/>
  <c r="Q879" i="7"/>
  <c r="O880" i="7"/>
  <c r="P880" i="7"/>
  <c r="Q880" i="7"/>
  <c r="O1310" i="7"/>
  <c r="P1310" i="7"/>
  <c r="Q1310" i="7"/>
  <c r="O1311" i="7"/>
  <c r="P1311" i="7"/>
  <c r="Q1311" i="7"/>
  <c r="O1312" i="7"/>
  <c r="P1312" i="7"/>
  <c r="Q1312" i="7"/>
  <c r="O840" i="7"/>
  <c r="P840" i="7"/>
  <c r="Q840" i="7"/>
  <c r="O841" i="7"/>
  <c r="P841" i="7"/>
  <c r="Q841" i="7"/>
  <c r="O842" i="7"/>
  <c r="P842" i="7"/>
  <c r="Q842" i="7"/>
  <c r="O843" i="7"/>
  <c r="P843" i="7"/>
  <c r="Q843" i="7"/>
  <c r="O186" i="7"/>
  <c r="P186" i="7"/>
  <c r="Q186" i="7"/>
  <c r="O187" i="7"/>
  <c r="P187" i="7"/>
  <c r="Q187" i="7"/>
  <c r="O188" i="7"/>
  <c r="P188" i="7"/>
  <c r="Q188" i="7"/>
  <c r="O189" i="7"/>
  <c r="P189" i="7"/>
  <c r="Q189" i="7"/>
  <c r="O1211" i="7"/>
  <c r="P1211" i="7"/>
  <c r="Q1211" i="7"/>
  <c r="O1212" i="7"/>
  <c r="P1212" i="7"/>
  <c r="Q1212" i="7"/>
  <c r="O1213" i="7"/>
  <c r="P1213" i="7"/>
  <c r="Q1213" i="7"/>
  <c r="O1214" i="7"/>
  <c r="P1214" i="7"/>
  <c r="Q1214" i="7"/>
  <c r="O1215" i="7"/>
  <c r="P1215" i="7"/>
  <c r="Q1215" i="7"/>
  <c r="O1216" i="7"/>
  <c r="P1216" i="7"/>
  <c r="Q1216" i="7"/>
  <c r="O223" i="7"/>
  <c r="P223" i="7"/>
  <c r="Q223" i="7"/>
  <c r="O75" i="7"/>
  <c r="P75" i="7"/>
  <c r="Q75" i="7"/>
  <c r="O76" i="7"/>
  <c r="P76" i="7"/>
  <c r="Q76" i="7"/>
  <c r="O77" i="7"/>
  <c r="P77" i="7"/>
  <c r="Q77" i="7"/>
  <c r="O78" i="7"/>
  <c r="P78" i="7"/>
  <c r="Q78" i="7"/>
  <c r="O79" i="7"/>
  <c r="P79" i="7"/>
  <c r="Q79" i="7"/>
  <c r="O80" i="7"/>
  <c r="P80" i="7"/>
  <c r="Q80" i="7"/>
  <c r="O741" i="7"/>
  <c r="P741" i="7"/>
  <c r="Q741" i="7"/>
  <c r="O742" i="7"/>
  <c r="P742" i="7"/>
  <c r="Q742" i="7"/>
  <c r="O743" i="7"/>
  <c r="P743" i="7"/>
  <c r="Q743" i="7"/>
  <c r="O744" i="7"/>
  <c r="P744" i="7"/>
  <c r="Q744" i="7"/>
  <c r="O606" i="7"/>
  <c r="P606" i="7"/>
  <c r="Q606" i="7"/>
  <c r="O2" i="7"/>
  <c r="P2" i="7"/>
  <c r="Q2" i="7"/>
  <c r="O3" i="7"/>
  <c r="P3" i="7"/>
  <c r="Q3" i="7"/>
  <c r="O4" i="7"/>
  <c r="P4" i="7"/>
  <c r="Q4" i="7"/>
  <c r="O5" i="7"/>
  <c r="P5" i="7"/>
  <c r="Q5" i="7"/>
  <c r="O6" i="7"/>
  <c r="P6" i="7"/>
  <c r="Q6" i="7"/>
  <c r="O556" i="7"/>
  <c r="P556" i="7"/>
  <c r="Q556" i="7"/>
  <c r="O557" i="7"/>
  <c r="P557" i="7"/>
  <c r="Q557" i="7"/>
  <c r="O558" i="7"/>
  <c r="P558" i="7"/>
  <c r="Q558" i="7"/>
  <c r="O559" i="7"/>
  <c r="P559" i="7"/>
  <c r="Q559" i="7"/>
  <c r="O560" i="7"/>
  <c r="P560" i="7"/>
  <c r="Q560" i="7"/>
  <c r="O1774" i="7"/>
  <c r="P1774" i="7"/>
  <c r="Q1774" i="7"/>
  <c r="O1775" i="7"/>
  <c r="P1775" i="7"/>
  <c r="Q1775" i="7"/>
  <c r="O1776" i="7"/>
  <c r="P1776" i="7"/>
  <c r="Q1776" i="7"/>
  <c r="O1459" i="7"/>
  <c r="P1459" i="7"/>
  <c r="Q1459" i="7"/>
  <c r="O1460" i="7"/>
  <c r="P1460" i="7"/>
  <c r="Q1460" i="7"/>
  <c r="O1461" i="7"/>
  <c r="P1461" i="7"/>
  <c r="Q1461" i="7"/>
  <c r="O1026" i="7"/>
  <c r="P1026" i="7"/>
  <c r="Q1026" i="7"/>
  <c r="O1027" i="7"/>
  <c r="P1027" i="7"/>
  <c r="Q1027" i="7"/>
  <c r="O1028" i="7"/>
  <c r="P1028" i="7"/>
  <c r="Q1028" i="7"/>
  <c r="O1029" i="7"/>
  <c r="P1029" i="7"/>
  <c r="Q1029" i="7"/>
  <c r="O1030" i="7"/>
  <c r="P1030" i="7"/>
  <c r="Q1030" i="7"/>
  <c r="O1031" i="7"/>
  <c r="P1031" i="7"/>
  <c r="Q1031" i="7"/>
  <c r="O803" i="7"/>
  <c r="P803" i="7"/>
  <c r="Q803" i="7"/>
  <c r="O804" i="7"/>
  <c r="P804" i="7"/>
  <c r="Q804" i="7"/>
  <c r="O805" i="7"/>
  <c r="P805" i="7"/>
  <c r="Q805" i="7"/>
  <c r="O1811" i="7"/>
  <c r="P1811" i="7"/>
  <c r="Q1811" i="7"/>
  <c r="O1812" i="7"/>
  <c r="P1812" i="7"/>
  <c r="Q1812" i="7"/>
  <c r="O1813" i="7"/>
  <c r="P1813" i="7"/>
  <c r="Q1813" i="7"/>
  <c r="O1814" i="7"/>
  <c r="P1814" i="7"/>
  <c r="Q1814" i="7"/>
  <c r="O1815" i="7"/>
  <c r="P1815" i="7"/>
  <c r="Q1815" i="7"/>
  <c r="O1816" i="7"/>
  <c r="P1816" i="7"/>
  <c r="Q1816" i="7"/>
  <c r="O1607" i="7"/>
  <c r="P1607" i="7"/>
  <c r="Q1607" i="7"/>
  <c r="O1608" i="7"/>
  <c r="P1608" i="7"/>
  <c r="Q1608" i="7"/>
  <c r="O445" i="7"/>
  <c r="P445" i="7"/>
  <c r="Q445" i="7"/>
  <c r="O446" i="7"/>
  <c r="P446" i="7"/>
  <c r="Q446" i="7"/>
  <c r="O447" i="7"/>
  <c r="P447" i="7"/>
  <c r="Q447" i="7"/>
  <c r="O448" i="7"/>
  <c r="P448" i="7"/>
  <c r="Q448" i="7"/>
  <c r="O449" i="7"/>
  <c r="P449" i="7"/>
  <c r="Q449" i="7"/>
  <c r="O334" i="7"/>
  <c r="P334" i="7"/>
  <c r="Q334" i="7"/>
  <c r="O260" i="7"/>
  <c r="P260" i="7"/>
  <c r="Q260" i="7"/>
  <c r="O261" i="7"/>
  <c r="P261" i="7"/>
  <c r="Q261" i="7"/>
  <c r="O262" i="7"/>
  <c r="P262" i="7"/>
  <c r="Q262" i="7"/>
  <c r="O297" i="7"/>
  <c r="P297" i="7"/>
  <c r="Q297" i="7"/>
  <c r="O298" i="7"/>
  <c r="P298" i="7"/>
  <c r="Q298" i="7"/>
  <c r="O299" i="7"/>
  <c r="P299" i="7"/>
  <c r="Q299" i="7"/>
  <c r="O300" i="7"/>
  <c r="P300" i="7"/>
  <c r="Q300" i="7"/>
  <c r="O519" i="7"/>
  <c r="P519" i="7"/>
  <c r="Q519" i="7"/>
  <c r="O520" i="7"/>
  <c r="P520" i="7"/>
  <c r="Q520" i="7"/>
  <c r="O521" i="7"/>
  <c r="P521" i="7"/>
  <c r="Q521" i="7"/>
  <c r="O1137" i="7"/>
  <c r="P1137" i="7"/>
  <c r="Q1137" i="7"/>
  <c r="O1138" i="7"/>
  <c r="P1138" i="7"/>
  <c r="Q1138" i="7"/>
  <c r="O1139" i="7"/>
  <c r="P1139" i="7"/>
  <c r="Q1139" i="7"/>
  <c r="O1140" i="7"/>
  <c r="P1140" i="7"/>
  <c r="Q1140" i="7"/>
  <c r="O1141" i="7"/>
  <c r="P1141" i="7"/>
  <c r="Q1141" i="7"/>
  <c r="O704" i="7"/>
  <c r="P704" i="7"/>
  <c r="Q704" i="7"/>
  <c r="O705" i="7"/>
  <c r="P705" i="7"/>
  <c r="Q705" i="7"/>
  <c r="O706" i="7"/>
  <c r="P706" i="7"/>
  <c r="Q706" i="7"/>
  <c r="O707" i="7"/>
  <c r="P707" i="7"/>
  <c r="Q707" i="7"/>
  <c r="O708" i="7"/>
  <c r="P708" i="7"/>
  <c r="Q708" i="7"/>
  <c r="O371" i="7"/>
  <c r="P371" i="7"/>
  <c r="Q371" i="7"/>
  <c r="O372" i="7"/>
  <c r="P372" i="7"/>
  <c r="Q372" i="7"/>
  <c r="O373" i="7"/>
  <c r="P373" i="7"/>
  <c r="Q373" i="7"/>
  <c r="O374" i="7"/>
  <c r="P374" i="7"/>
  <c r="Q374" i="7"/>
  <c r="O375" i="7"/>
  <c r="P375" i="7"/>
  <c r="Q375" i="7"/>
  <c r="O376" i="7"/>
  <c r="P376" i="7"/>
  <c r="Q376" i="7"/>
  <c r="O408" i="7"/>
  <c r="P408" i="7"/>
  <c r="Q408" i="7"/>
  <c r="O409" i="7"/>
  <c r="P409" i="7"/>
  <c r="Q409" i="7"/>
  <c r="O410" i="7"/>
  <c r="P410" i="7"/>
  <c r="Q410" i="7"/>
  <c r="O411" i="7"/>
  <c r="P411" i="7"/>
  <c r="Q411" i="7"/>
  <c r="O20" i="7"/>
  <c r="P20" i="7"/>
  <c r="Q20" i="7"/>
  <c r="O21" i="7"/>
  <c r="P21" i="7"/>
  <c r="Q21" i="7"/>
  <c r="O1348" i="7"/>
  <c r="P1348" i="7"/>
  <c r="Q1348" i="7"/>
  <c r="O1349" i="7"/>
  <c r="P1349" i="7"/>
  <c r="Q1349" i="7"/>
  <c r="O1496" i="7"/>
  <c r="P1496" i="7"/>
  <c r="Q1496" i="7"/>
  <c r="O1497" i="7"/>
  <c r="P1497" i="7"/>
  <c r="Q1497" i="7"/>
  <c r="O1498" i="7"/>
  <c r="P1498" i="7"/>
  <c r="Q1498" i="7"/>
  <c r="O1499" i="7"/>
  <c r="P1499" i="7"/>
  <c r="Q1499" i="7"/>
  <c r="O1500" i="7"/>
  <c r="P1500" i="7"/>
  <c r="Q1500" i="7"/>
  <c r="O1625" i="7"/>
  <c r="P1625" i="7"/>
  <c r="Q1625" i="7"/>
  <c r="O1626" i="7"/>
  <c r="P1626" i="7"/>
  <c r="Q1626" i="7"/>
  <c r="O1426" i="7"/>
  <c r="P1426" i="7"/>
  <c r="Q1426" i="7"/>
  <c r="O645" i="7"/>
  <c r="P645" i="7"/>
  <c r="Q645" i="7"/>
  <c r="O69" i="7"/>
  <c r="P69" i="7"/>
  <c r="Q69" i="7"/>
  <c r="O70" i="7"/>
  <c r="P70" i="7"/>
  <c r="Q70" i="7"/>
  <c r="O71" i="7"/>
  <c r="P71" i="7"/>
  <c r="Q71" i="7"/>
  <c r="O72" i="7"/>
  <c r="P72" i="7"/>
  <c r="Q72" i="7"/>
  <c r="O1666" i="7"/>
  <c r="P1666" i="7"/>
  <c r="Q1666" i="7"/>
  <c r="O1667" i="7"/>
  <c r="P1667" i="7"/>
  <c r="Q1667" i="7"/>
  <c r="O1668" i="7"/>
  <c r="P1668" i="7"/>
  <c r="Q1668" i="7"/>
  <c r="O1669" i="7"/>
  <c r="P1669" i="7"/>
  <c r="Q1669" i="7"/>
  <c r="O487" i="7"/>
  <c r="P487" i="7"/>
  <c r="Q487" i="7"/>
  <c r="O488" i="7"/>
  <c r="P488" i="7"/>
  <c r="Q488" i="7"/>
  <c r="O489" i="7"/>
  <c r="P489" i="7"/>
  <c r="Q489" i="7"/>
  <c r="O490" i="7"/>
  <c r="P490" i="7"/>
  <c r="Q490" i="7"/>
  <c r="O155" i="7"/>
  <c r="P155" i="7"/>
  <c r="Q155" i="7"/>
  <c r="O156" i="7"/>
  <c r="P156" i="7"/>
  <c r="Q156" i="7"/>
  <c r="O157" i="7"/>
  <c r="P157" i="7"/>
  <c r="Q157" i="7"/>
  <c r="O158" i="7"/>
  <c r="P158" i="7"/>
  <c r="Q158" i="7"/>
  <c r="O159" i="7"/>
  <c r="P159" i="7"/>
  <c r="Q159" i="7"/>
  <c r="O160" i="7"/>
  <c r="P160" i="7"/>
  <c r="Q160" i="7"/>
  <c r="O1273" i="7"/>
  <c r="P1273" i="7"/>
  <c r="Q1273" i="7"/>
  <c r="O1539" i="7"/>
  <c r="P1539" i="7"/>
  <c r="Q1539" i="7"/>
  <c r="O1540" i="7"/>
  <c r="P1540" i="7"/>
  <c r="Q1540" i="7"/>
  <c r="O1541" i="7"/>
  <c r="P1541" i="7"/>
  <c r="Q1541" i="7"/>
  <c r="O1542" i="7"/>
  <c r="P1542" i="7"/>
  <c r="Q1542" i="7"/>
  <c r="O1543" i="7"/>
  <c r="P1543" i="7"/>
  <c r="Q1543" i="7"/>
  <c r="O1544" i="7"/>
  <c r="P1544" i="7"/>
  <c r="Q1544" i="7"/>
  <c r="O919" i="7"/>
  <c r="P919" i="7"/>
  <c r="Q919" i="7"/>
  <c r="O920" i="7"/>
  <c r="P920" i="7"/>
  <c r="Q920" i="7"/>
  <c r="O921" i="7"/>
  <c r="P921" i="7"/>
  <c r="Q921" i="7"/>
  <c r="O922" i="7"/>
  <c r="P922" i="7"/>
  <c r="Q922" i="7"/>
  <c r="O923" i="7"/>
  <c r="P923" i="7"/>
  <c r="Q923" i="7"/>
  <c r="O924" i="7"/>
  <c r="P924" i="7"/>
  <c r="Q924" i="7"/>
  <c r="O116" i="7"/>
  <c r="P116" i="7"/>
  <c r="Q116" i="7"/>
  <c r="O117" i="7"/>
  <c r="P117" i="7"/>
  <c r="Q117" i="7"/>
  <c r="O118" i="7"/>
  <c r="P118" i="7"/>
  <c r="Q118" i="7"/>
  <c r="O1389" i="7"/>
  <c r="P1389" i="7"/>
  <c r="Q1389" i="7"/>
  <c r="O1390" i="7"/>
  <c r="P1390" i="7"/>
  <c r="Q1390" i="7"/>
  <c r="O1176" i="7"/>
  <c r="P1176" i="7"/>
  <c r="Q1176" i="7"/>
  <c r="O1177" i="7"/>
  <c r="P1177" i="7"/>
  <c r="Q1177" i="7"/>
  <c r="O1063" i="7"/>
  <c r="P1063" i="7"/>
  <c r="Q1063" i="7"/>
  <c r="O1105" i="7"/>
  <c r="P1105" i="7"/>
  <c r="Q1105" i="7"/>
  <c r="O1106" i="7"/>
  <c r="P1106" i="7"/>
  <c r="Q1106" i="7"/>
  <c r="O1107" i="7"/>
  <c r="P1107" i="7"/>
  <c r="Q1107" i="7"/>
  <c r="O955" i="7"/>
  <c r="P955" i="7"/>
  <c r="Q955" i="7"/>
  <c r="O956" i="7"/>
  <c r="P956" i="7"/>
  <c r="Q956" i="7"/>
  <c r="O957" i="7"/>
  <c r="P957" i="7"/>
  <c r="Q957" i="7"/>
  <c r="O881" i="7"/>
  <c r="P881" i="7"/>
  <c r="Q881" i="7"/>
  <c r="O882" i="7"/>
  <c r="P882" i="7"/>
  <c r="Q882" i="7"/>
  <c r="O883" i="7"/>
  <c r="P883" i="7"/>
  <c r="Q883" i="7"/>
  <c r="O884" i="7"/>
  <c r="P884" i="7"/>
  <c r="Q884" i="7"/>
  <c r="O885" i="7"/>
  <c r="P885" i="7"/>
  <c r="Q885" i="7"/>
  <c r="O1313" i="7"/>
  <c r="P1313" i="7"/>
  <c r="Q1313" i="7"/>
  <c r="O844" i="7"/>
  <c r="P844" i="7"/>
  <c r="Q844" i="7"/>
  <c r="O845" i="7"/>
  <c r="P845" i="7"/>
  <c r="Q845" i="7"/>
  <c r="O846" i="7"/>
  <c r="P846" i="7"/>
  <c r="Q846" i="7"/>
  <c r="O847" i="7"/>
  <c r="P847" i="7"/>
  <c r="Q847" i="7"/>
  <c r="O190" i="7"/>
  <c r="P190" i="7"/>
  <c r="Q190" i="7"/>
  <c r="O191" i="7"/>
  <c r="P191" i="7"/>
  <c r="Q191" i="7"/>
  <c r="O192" i="7"/>
  <c r="P192" i="7"/>
  <c r="Q192" i="7"/>
  <c r="O193" i="7"/>
  <c r="P193" i="7"/>
  <c r="Q193" i="7"/>
  <c r="O194" i="7"/>
  <c r="P194" i="7"/>
  <c r="Q194" i="7"/>
  <c r="O195" i="7"/>
  <c r="P195" i="7"/>
  <c r="Q195" i="7"/>
  <c r="O1217" i="7"/>
  <c r="P1217" i="7"/>
  <c r="Q1217" i="7"/>
  <c r="O1218" i="7"/>
  <c r="P1218" i="7"/>
  <c r="Q1218" i="7"/>
  <c r="O1219" i="7"/>
  <c r="P1219" i="7"/>
  <c r="Q1219" i="7"/>
  <c r="O1220" i="7"/>
  <c r="P1220" i="7"/>
  <c r="Q1220" i="7"/>
  <c r="O1221" i="7"/>
  <c r="P1221" i="7"/>
  <c r="Q1221" i="7"/>
  <c r="O1222" i="7"/>
  <c r="P1222" i="7"/>
  <c r="Q1222" i="7"/>
  <c r="O224" i="7"/>
  <c r="P224" i="7"/>
  <c r="Q224" i="7"/>
  <c r="O81" i="7"/>
  <c r="P81" i="7"/>
  <c r="Q81" i="7"/>
  <c r="O82" i="7"/>
  <c r="P82" i="7"/>
  <c r="Q82" i="7"/>
  <c r="O83" i="7"/>
  <c r="P83" i="7"/>
  <c r="Q83" i="7"/>
  <c r="O84" i="7"/>
  <c r="P84" i="7"/>
  <c r="Q84" i="7"/>
  <c r="O745" i="7"/>
  <c r="P745" i="7"/>
  <c r="Q745" i="7"/>
  <c r="O746" i="7"/>
  <c r="P746" i="7"/>
  <c r="Q746" i="7"/>
  <c r="O747" i="7"/>
  <c r="P747" i="7"/>
  <c r="Q747" i="7"/>
  <c r="O748" i="7"/>
  <c r="P748" i="7"/>
  <c r="Q748" i="7"/>
  <c r="O607" i="7"/>
  <c r="P607" i="7"/>
  <c r="Q607" i="7"/>
  <c r="O608" i="7"/>
  <c r="P608" i="7"/>
  <c r="Q608" i="7"/>
  <c r="O609" i="7"/>
  <c r="P609" i="7"/>
  <c r="Q609" i="7"/>
  <c r="O610" i="7"/>
  <c r="P610" i="7"/>
  <c r="Q610" i="7"/>
  <c r="O7" i="7"/>
  <c r="P7" i="7"/>
  <c r="Q7" i="7"/>
  <c r="O8" i="7"/>
  <c r="P8" i="7"/>
  <c r="Q8" i="7"/>
  <c r="O9" i="7"/>
  <c r="P9" i="7"/>
  <c r="Q9" i="7"/>
  <c r="O10" i="7"/>
  <c r="P10" i="7"/>
  <c r="Q10" i="7"/>
  <c r="O11" i="7"/>
  <c r="P11" i="7"/>
  <c r="Q11" i="7"/>
  <c r="O12" i="7"/>
  <c r="P12" i="7"/>
  <c r="Q12" i="7"/>
  <c r="O561" i="7"/>
  <c r="P561" i="7"/>
  <c r="Q561" i="7"/>
  <c r="O562" i="7"/>
  <c r="P562" i="7"/>
  <c r="Q562" i="7"/>
  <c r="O563" i="7"/>
  <c r="P563" i="7"/>
  <c r="Q563" i="7"/>
  <c r="O564" i="7"/>
  <c r="P564" i="7"/>
  <c r="Q564" i="7"/>
  <c r="O1777" i="7"/>
  <c r="P1777" i="7"/>
  <c r="Q1777" i="7"/>
  <c r="O1778" i="7"/>
  <c r="P1778" i="7"/>
  <c r="Q1778" i="7"/>
  <c r="O1462" i="7"/>
  <c r="P1462" i="7"/>
  <c r="Q1462" i="7"/>
  <c r="O1032" i="7"/>
  <c r="P1032" i="7"/>
  <c r="Q1032" i="7"/>
  <c r="O1033" i="7"/>
  <c r="P1033" i="7"/>
  <c r="Q1033" i="7"/>
  <c r="O1034" i="7"/>
  <c r="P1034" i="7"/>
  <c r="Q1034" i="7"/>
  <c r="O1035" i="7"/>
  <c r="P1035" i="7"/>
  <c r="Q1035" i="7"/>
  <c r="O1036" i="7"/>
  <c r="P1036" i="7"/>
  <c r="Q1036" i="7"/>
  <c r="O1037" i="7"/>
  <c r="P1037" i="7"/>
  <c r="Q1037" i="7"/>
  <c r="O806" i="7"/>
  <c r="P806" i="7"/>
  <c r="Q806" i="7"/>
  <c r="O1817" i="7"/>
  <c r="P1817" i="7"/>
  <c r="Q1817" i="7"/>
  <c r="O1818" i="7"/>
  <c r="P1818" i="7"/>
  <c r="Q1818" i="7"/>
  <c r="O1819" i="7"/>
  <c r="P1819" i="7"/>
  <c r="Q1819" i="7"/>
  <c r="O1820" i="7"/>
  <c r="P1820" i="7"/>
  <c r="Q1820" i="7"/>
  <c r="O1821" i="7"/>
  <c r="P1821" i="7"/>
  <c r="Q1821" i="7"/>
  <c r="O1822" i="7"/>
  <c r="P1822" i="7"/>
  <c r="Q1822" i="7"/>
  <c r="O1609" i="7"/>
  <c r="P1609" i="7"/>
  <c r="Q1609" i="7"/>
  <c r="O450" i="7"/>
  <c r="P450" i="7"/>
  <c r="Q450" i="7"/>
  <c r="O451" i="7"/>
  <c r="P451" i="7"/>
  <c r="Q451" i="7"/>
  <c r="O335" i="7"/>
  <c r="P335" i="7"/>
  <c r="Q335" i="7"/>
  <c r="O263" i="7"/>
  <c r="P263" i="7"/>
  <c r="Q263" i="7"/>
  <c r="O301" i="7"/>
  <c r="P301" i="7"/>
  <c r="Q301" i="7"/>
  <c r="O302" i="7"/>
  <c r="P302" i="7"/>
  <c r="Q302" i="7"/>
  <c r="O303" i="7"/>
  <c r="P303" i="7"/>
  <c r="Q303" i="7"/>
  <c r="O522" i="7"/>
  <c r="P522" i="7"/>
  <c r="Q522" i="7"/>
  <c r="O1142" i="7"/>
  <c r="P1142" i="7"/>
  <c r="Q1142" i="7"/>
  <c r="O1143" i="7"/>
  <c r="P1143" i="7"/>
  <c r="Q1143" i="7"/>
  <c r="O1144" i="7"/>
  <c r="P1144" i="7"/>
  <c r="Q1144" i="7"/>
  <c r="O1145" i="7"/>
  <c r="P1145" i="7"/>
  <c r="Q1145" i="7"/>
  <c r="O1146" i="7"/>
  <c r="P1146" i="7"/>
  <c r="Q1146" i="7"/>
  <c r="O709" i="7"/>
  <c r="P709" i="7"/>
  <c r="Q709" i="7"/>
  <c r="O710" i="7"/>
  <c r="P710" i="7"/>
  <c r="Q710" i="7"/>
  <c r="O711" i="7"/>
  <c r="P711" i="7"/>
  <c r="Q711" i="7"/>
  <c r="O712" i="7"/>
  <c r="P712" i="7"/>
  <c r="Q712" i="7"/>
  <c r="O57" i="7"/>
  <c r="P57" i="7"/>
  <c r="Q57" i="7"/>
  <c r="O58" i="7"/>
  <c r="P58" i="7"/>
  <c r="Q58" i="7"/>
  <c r="O59" i="7"/>
  <c r="P59" i="7"/>
  <c r="Q59" i="7"/>
  <c r="O60" i="7"/>
  <c r="P60" i="7"/>
  <c r="Q60" i="7"/>
  <c r="O61" i="7"/>
  <c r="P61" i="7"/>
  <c r="Q61" i="7"/>
  <c r="O62" i="7"/>
  <c r="P62" i="7"/>
  <c r="Q62" i="7"/>
  <c r="O377" i="7"/>
  <c r="P377" i="7"/>
  <c r="Q377" i="7"/>
  <c r="O378" i="7"/>
  <c r="P378" i="7"/>
  <c r="Q378" i="7"/>
  <c r="O379" i="7"/>
  <c r="P379" i="7"/>
  <c r="Q379" i="7"/>
  <c r="O380" i="7"/>
  <c r="P380" i="7"/>
  <c r="Q380" i="7"/>
  <c r="O381" i="7"/>
  <c r="P381" i="7"/>
  <c r="Q381" i="7"/>
  <c r="O412" i="7"/>
  <c r="P412" i="7"/>
  <c r="Q412" i="7"/>
  <c r="O413" i="7"/>
  <c r="P413" i="7"/>
  <c r="Q413" i="7"/>
  <c r="O22" i="7"/>
  <c r="P22" i="7"/>
  <c r="Q22" i="7"/>
  <c r="O23" i="7"/>
  <c r="P23" i="7"/>
  <c r="Q23" i="7"/>
  <c r="O1350" i="7"/>
  <c r="P1350" i="7"/>
  <c r="Q1350" i="7"/>
  <c r="O1501" i="7"/>
  <c r="P1501" i="7"/>
  <c r="Q1501" i="7"/>
  <c r="O1502" i="7"/>
  <c r="P1502" i="7"/>
  <c r="Q1502" i="7"/>
  <c r="O1503" i="7"/>
  <c r="P1503" i="7"/>
  <c r="Q1503" i="7"/>
  <c r="O1504" i="7"/>
  <c r="P1504" i="7"/>
  <c r="Q1504" i="7"/>
  <c r="O1505" i="7"/>
  <c r="P1505" i="7"/>
  <c r="Q1505" i="7"/>
  <c r="O646" i="7"/>
  <c r="P646" i="7"/>
  <c r="Q646" i="7"/>
  <c r="O647" i="7"/>
  <c r="P647" i="7"/>
  <c r="Q647" i="7"/>
  <c r="O925" i="7"/>
  <c r="P925" i="7"/>
  <c r="Q925" i="7"/>
  <c r="O1108" i="7"/>
  <c r="P1108" i="7"/>
  <c r="Q1108" i="7"/>
  <c r="O958" i="7"/>
  <c r="P958" i="7"/>
  <c r="Q958" i="7"/>
  <c r="O1779" i="7"/>
  <c r="P1779" i="7"/>
  <c r="Q1779" i="7"/>
  <c r="O1823" i="7"/>
  <c r="P1823" i="7"/>
  <c r="Q1823" i="7"/>
  <c r="O264" i="7"/>
  <c r="P264" i="7"/>
  <c r="Q264" i="7"/>
  <c r="O1506" i="7"/>
  <c r="P1506" i="7"/>
  <c r="Q1506" i="7"/>
  <c r="O1507" i="7"/>
  <c r="P1507" i="7"/>
  <c r="Q1507" i="7"/>
  <c r="O1427" i="7"/>
  <c r="P1427" i="7"/>
  <c r="Q1427" i="7"/>
  <c r="O1428" i="7"/>
  <c r="P1428" i="7"/>
  <c r="Q1428" i="7"/>
  <c r="O1429" i="7"/>
  <c r="P1429" i="7"/>
  <c r="Q1429" i="7"/>
  <c r="O1430" i="7"/>
  <c r="P1430" i="7"/>
  <c r="Q1430" i="7"/>
  <c r="O648" i="7"/>
  <c r="P648" i="7"/>
  <c r="Q648" i="7"/>
  <c r="O649" i="7"/>
  <c r="P649" i="7"/>
  <c r="Q649" i="7"/>
  <c r="O650" i="7"/>
  <c r="P650" i="7"/>
  <c r="Q650" i="7"/>
  <c r="O1670" i="7"/>
  <c r="P1670" i="7"/>
  <c r="Q1670" i="7"/>
  <c r="O1671" i="7"/>
  <c r="P1671" i="7"/>
  <c r="Q1671" i="7"/>
  <c r="O1672" i="7"/>
  <c r="P1672" i="7"/>
  <c r="Q1672" i="7"/>
  <c r="O1673" i="7"/>
  <c r="P1673" i="7"/>
  <c r="Q1673" i="7"/>
  <c r="O1674" i="7"/>
  <c r="P1674" i="7"/>
  <c r="Q1674" i="7"/>
  <c r="O1702" i="7"/>
  <c r="P1702" i="7"/>
  <c r="Q1702" i="7"/>
  <c r="O1703" i="7"/>
  <c r="P1703" i="7"/>
  <c r="Q1703" i="7"/>
  <c r="O1704" i="7"/>
  <c r="P1704" i="7"/>
  <c r="Q1704" i="7"/>
  <c r="O989" i="7"/>
  <c r="P989" i="7"/>
  <c r="Q989" i="7"/>
  <c r="O990" i="7"/>
  <c r="P990" i="7"/>
  <c r="Q990" i="7"/>
  <c r="O991" i="7"/>
  <c r="P991" i="7"/>
  <c r="Q991" i="7"/>
  <c r="O491" i="7"/>
  <c r="P491" i="7"/>
  <c r="Q491" i="7"/>
  <c r="O492" i="7"/>
  <c r="P492" i="7"/>
  <c r="Q492" i="7"/>
  <c r="O493" i="7"/>
  <c r="P493" i="7"/>
  <c r="Q493" i="7"/>
  <c r="O161" i="7"/>
  <c r="P161" i="7"/>
  <c r="Q161" i="7"/>
  <c r="O162" i="7"/>
  <c r="P162" i="7"/>
  <c r="Q162" i="7"/>
  <c r="O163" i="7"/>
  <c r="P163" i="7"/>
  <c r="Q163" i="7"/>
  <c r="O164" i="7"/>
  <c r="P164" i="7"/>
  <c r="Q164" i="7"/>
  <c r="O165" i="7"/>
  <c r="P165" i="7"/>
  <c r="Q165" i="7"/>
  <c r="O166" i="7"/>
  <c r="P166" i="7"/>
  <c r="Q166" i="7"/>
  <c r="O1570" i="7"/>
  <c r="P1570" i="7"/>
  <c r="Q1570" i="7"/>
  <c r="O1274" i="7"/>
  <c r="P1274" i="7"/>
  <c r="Q1274" i="7"/>
  <c r="O1275" i="7"/>
  <c r="P1275" i="7"/>
  <c r="Q1275" i="7"/>
  <c r="O1545" i="7"/>
  <c r="P1545" i="7"/>
  <c r="Q1545" i="7"/>
  <c r="O1546" i="7"/>
  <c r="P1546" i="7"/>
  <c r="Q1546" i="7"/>
  <c r="O1547" i="7"/>
  <c r="P1547" i="7"/>
  <c r="Q1547" i="7"/>
  <c r="O1548" i="7"/>
  <c r="P1548" i="7"/>
  <c r="Q1548" i="7"/>
  <c r="O1549" i="7"/>
  <c r="P1549" i="7"/>
  <c r="Q1549" i="7"/>
  <c r="O926" i="7"/>
  <c r="P926" i="7"/>
  <c r="Q926" i="7"/>
  <c r="O927" i="7"/>
  <c r="P927" i="7"/>
  <c r="Q927" i="7"/>
  <c r="O928" i="7"/>
  <c r="P928" i="7"/>
  <c r="Q928" i="7"/>
  <c r="O667" i="7"/>
  <c r="P667" i="7"/>
  <c r="Q667" i="7"/>
  <c r="O668" i="7"/>
  <c r="P668" i="7"/>
  <c r="Q668" i="7"/>
  <c r="O669" i="7"/>
  <c r="P669" i="7"/>
  <c r="Q669" i="7"/>
  <c r="O119" i="7"/>
  <c r="P119" i="7"/>
  <c r="Q119" i="7"/>
  <c r="O120" i="7"/>
  <c r="P120" i="7"/>
  <c r="Q120" i="7"/>
  <c r="O121" i="7"/>
  <c r="P121" i="7"/>
  <c r="Q121" i="7"/>
  <c r="O122" i="7"/>
  <c r="P122" i="7"/>
  <c r="Q122" i="7"/>
  <c r="O123" i="7"/>
  <c r="P123" i="7"/>
  <c r="Q123" i="7"/>
  <c r="O1391" i="7"/>
  <c r="P1391" i="7"/>
  <c r="Q1391" i="7"/>
  <c r="O1392" i="7"/>
  <c r="P1392" i="7"/>
  <c r="Q1392" i="7"/>
  <c r="O1178" i="7"/>
  <c r="P1178" i="7"/>
  <c r="Q1178" i="7"/>
  <c r="O1179" i="7"/>
  <c r="P1179" i="7"/>
  <c r="Q1179" i="7"/>
  <c r="O1180" i="7"/>
  <c r="P1180" i="7"/>
  <c r="Q1180" i="7"/>
  <c r="O1109" i="7"/>
  <c r="P1109" i="7"/>
  <c r="Q1109" i="7"/>
  <c r="O1110" i="7"/>
  <c r="P1110" i="7"/>
  <c r="Q1110" i="7"/>
  <c r="O959" i="7"/>
  <c r="P959" i="7"/>
  <c r="Q959" i="7"/>
  <c r="O960" i="7"/>
  <c r="P960" i="7"/>
  <c r="Q960" i="7"/>
  <c r="O961" i="7"/>
  <c r="P961" i="7"/>
  <c r="Q961" i="7"/>
  <c r="O962" i="7"/>
  <c r="P962" i="7"/>
  <c r="Q962" i="7"/>
  <c r="O886" i="7"/>
  <c r="P886" i="7"/>
  <c r="Q886" i="7"/>
  <c r="O887" i="7"/>
  <c r="P887" i="7"/>
  <c r="Q887" i="7"/>
  <c r="O888" i="7"/>
  <c r="P888" i="7"/>
  <c r="Q888" i="7"/>
  <c r="O889" i="7"/>
  <c r="P889" i="7"/>
  <c r="Q889" i="7"/>
  <c r="O890" i="7"/>
  <c r="P890" i="7"/>
  <c r="Q890" i="7"/>
  <c r="O1314" i="7"/>
  <c r="P1314" i="7"/>
  <c r="Q1314" i="7"/>
  <c r="O1315" i="7"/>
  <c r="P1315" i="7"/>
  <c r="Q1315" i="7"/>
  <c r="O1316" i="7"/>
  <c r="P1316" i="7"/>
  <c r="Q1316" i="7"/>
  <c r="O1317" i="7"/>
  <c r="P1317" i="7"/>
  <c r="Q1317" i="7"/>
  <c r="O848" i="7"/>
  <c r="P848" i="7"/>
  <c r="Q848" i="7"/>
  <c r="O196" i="7"/>
  <c r="P196" i="7"/>
  <c r="Q196" i="7"/>
  <c r="O197" i="7"/>
  <c r="P197" i="7"/>
  <c r="Q197" i="7"/>
  <c r="O198" i="7"/>
  <c r="P198" i="7"/>
  <c r="Q198" i="7"/>
  <c r="O1223" i="7"/>
  <c r="P1223" i="7"/>
  <c r="Q1223" i="7"/>
  <c r="O1224" i="7"/>
  <c r="P1224" i="7"/>
  <c r="Q1224" i="7"/>
  <c r="O1225" i="7"/>
  <c r="P1225" i="7"/>
  <c r="Q1225" i="7"/>
  <c r="O1226" i="7"/>
  <c r="P1226" i="7"/>
  <c r="Q1226" i="7"/>
  <c r="O1227" i="7"/>
  <c r="P1227" i="7"/>
  <c r="Q1227" i="7"/>
  <c r="O1228" i="7"/>
  <c r="P1228" i="7"/>
  <c r="Q1228" i="7"/>
  <c r="O1248" i="7"/>
  <c r="P1248" i="7"/>
  <c r="Q1248" i="7"/>
  <c r="O1249" i="7"/>
  <c r="P1249" i="7"/>
  <c r="Q1249" i="7"/>
  <c r="O1250" i="7"/>
  <c r="P1250" i="7"/>
  <c r="Q1250" i="7"/>
  <c r="O1251" i="7"/>
  <c r="P1251" i="7"/>
  <c r="Q1251" i="7"/>
  <c r="O1252" i="7"/>
  <c r="P1252" i="7"/>
  <c r="Q1252" i="7"/>
  <c r="O225" i="7"/>
  <c r="P225" i="7"/>
  <c r="Q225" i="7"/>
  <c r="O226" i="7"/>
  <c r="P226" i="7"/>
  <c r="Q226" i="7"/>
  <c r="O1736" i="7"/>
  <c r="P1736" i="7"/>
  <c r="Q1736" i="7"/>
  <c r="O85" i="7"/>
  <c r="P85" i="7"/>
  <c r="Q85" i="7"/>
  <c r="O86" i="7"/>
  <c r="P86" i="7"/>
  <c r="Q86" i="7"/>
  <c r="O87" i="7"/>
  <c r="P87" i="7"/>
  <c r="Q87" i="7"/>
  <c r="O88" i="7"/>
  <c r="P88" i="7"/>
  <c r="Q88" i="7"/>
  <c r="O89" i="7"/>
  <c r="P89" i="7"/>
  <c r="Q89" i="7"/>
  <c r="O90" i="7"/>
  <c r="P90" i="7"/>
  <c r="Q90" i="7"/>
  <c r="O749" i="7"/>
  <c r="P749" i="7"/>
  <c r="Q749" i="7"/>
  <c r="O750" i="7"/>
  <c r="P750" i="7"/>
  <c r="Q750" i="7"/>
  <c r="O611" i="7"/>
  <c r="P611" i="7"/>
  <c r="Q611" i="7"/>
  <c r="O612" i="7"/>
  <c r="P612" i="7"/>
  <c r="Q612" i="7"/>
  <c r="O613" i="7"/>
  <c r="P613" i="7"/>
  <c r="Q613" i="7"/>
  <c r="O565" i="7"/>
  <c r="P565" i="7"/>
  <c r="Q565" i="7"/>
  <c r="O566" i="7"/>
  <c r="P566" i="7"/>
  <c r="Q566" i="7"/>
  <c r="O567" i="7"/>
  <c r="P567" i="7"/>
  <c r="Q567" i="7"/>
  <c r="O1780" i="7"/>
  <c r="P1780" i="7"/>
  <c r="Q1780" i="7"/>
  <c r="O1781" i="7"/>
  <c r="P1781" i="7"/>
  <c r="Q1781" i="7"/>
  <c r="O1782" i="7"/>
  <c r="P1782" i="7"/>
  <c r="Q1782" i="7"/>
  <c r="O1783" i="7"/>
  <c r="P1783" i="7"/>
  <c r="Q1783" i="7"/>
  <c r="O1784" i="7"/>
  <c r="P1784" i="7"/>
  <c r="Q1784" i="7"/>
  <c r="O1463" i="7"/>
  <c r="P1463" i="7"/>
  <c r="Q1463" i="7"/>
  <c r="O1464" i="7"/>
  <c r="P1464" i="7"/>
  <c r="Q1464" i="7"/>
  <c r="O1038" i="7"/>
  <c r="P1038" i="7"/>
  <c r="Q1038" i="7"/>
  <c r="O1039" i="7"/>
  <c r="P1039" i="7"/>
  <c r="Q1039" i="7"/>
  <c r="O1040" i="7"/>
  <c r="P1040" i="7"/>
  <c r="Q1040" i="7"/>
  <c r="O1041" i="7"/>
  <c r="P1041" i="7"/>
  <c r="Q1041" i="7"/>
  <c r="O1042" i="7"/>
  <c r="P1042" i="7"/>
  <c r="Q1042" i="7"/>
  <c r="O807" i="7"/>
  <c r="P807" i="7"/>
  <c r="Q807" i="7"/>
  <c r="O808" i="7"/>
  <c r="P808" i="7"/>
  <c r="Q808" i="7"/>
  <c r="O809" i="7"/>
  <c r="P809" i="7"/>
  <c r="Q809" i="7"/>
  <c r="O1824" i="7"/>
  <c r="P1824" i="7"/>
  <c r="Q1824" i="7"/>
  <c r="O1825" i="7"/>
  <c r="P1825" i="7"/>
  <c r="Q1825" i="7"/>
  <c r="O1826" i="7"/>
  <c r="P1826" i="7"/>
  <c r="Q1826" i="7"/>
  <c r="O1827" i="7"/>
  <c r="P1827" i="7"/>
  <c r="Q1827" i="7"/>
  <c r="O452" i="7"/>
  <c r="P452" i="7"/>
  <c r="Q452" i="7"/>
  <c r="O453" i="7"/>
  <c r="P453" i="7"/>
  <c r="Q453" i="7"/>
  <c r="O454" i="7"/>
  <c r="P454" i="7"/>
  <c r="Q454" i="7"/>
  <c r="O778" i="7"/>
  <c r="P778" i="7"/>
  <c r="Q778" i="7"/>
  <c r="O779" i="7"/>
  <c r="P779" i="7"/>
  <c r="Q779" i="7"/>
  <c r="O780" i="7"/>
  <c r="P780" i="7"/>
  <c r="Q780" i="7"/>
  <c r="O336" i="7"/>
  <c r="P336" i="7"/>
  <c r="Q336" i="7"/>
  <c r="O337" i="7"/>
  <c r="P337" i="7"/>
  <c r="Q337" i="7"/>
  <c r="O265" i="7"/>
  <c r="P265" i="7"/>
  <c r="Q265" i="7"/>
  <c r="O266" i="7"/>
  <c r="P266" i="7"/>
  <c r="Q266" i="7"/>
  <c r="O267" i="7"/>
  <c r="P267" i="7"/>
  <c r="Q267" i="7"/>
  <c r="O304" i="7"/>
  <c r="P304" i="7"/>
  <c r="Q304" i="7"/>
  <c r="O305" i="7"/>
  <c r="P305" i="7"/>
  <c r="Q305" i="7"/>
  <c r="O306" i="7"/>
  <c r="P306" i="7"/>
  <c r="Q306" i="7"/>
  <c r="O307" i="7"/>
  <c r="P307" i="7"/>
  <c r="Q307" i="7"/>
  <c r="O308" i="7"/>
  <c r="P308" i="7"/>
  <c r="Q308" i="7"/>
  <c r="O523" i="7"/>
  <c r="P523" i="7"/>
  <c r="Q523" i="7"/>
  <c r="O524" i="7"/>
  <c r="P524" i="7"/>
  <c r="Q524" i="7"/>
  <c r="O1147" i="7"/>
  <c r="P1147" i="7"/>
  <c r="Q1147" i="7"/>
  <c r="O1148" i="7"/>
  <c r="P1148" i="7"/>
  <c r="Q1148" i="7"/>
  <c r="O1149" i="7"/>
  <c r="P1149" i="7"/>
  <c r="Q1149" i="7"/>
  <c r="O1150" i="7"/>
  <c r="P1150" i="7"/>
  <c r="Q1150" i="7"/>
  <c r="O1151" i="7"/>
  <c r="P1151" i="7"/>
  <c r="Q1151" i="7"/>
  <c r="O1152" i="7"/>
  <c r="P1152" i="7"/>
  <c r="Q1152" i="7"/>
  <c r="O713" i="7"/>
  <c r="P713" i="7"/>
  <c r="Q713" i="7"/>
  <c r="O714" i="7"/>
  <c r="P714" i="7"/>
  <c r="Q714" i="7"/>
  <c r="O715" i="7"/>
  <c r="P715" i="7"/>
  <c r="Q715" i="7"/>
  <c r="O716" i="7"/>
  <c r="P716" i="7"/>
  <c r="Q716" i="7"/>
  <c r="O717" i="7"/>
  <c r="P717" i="7"/>
  <c r="Q717" i="7"/>
  <c r="O382" i="7"/>
  <c r="P382" i="7"/>
  <c r="Q382" i="7"/>
  <c r="O383" i="7"/>
  <c r="P383" i="7"/>
  <c r="Q383" i="7"/>
  <c r="O384" i="7"/>
  <c r="P384" i="7"/>
  <c r="Q384" i="7"/>
  <c r="O385" i="7"/>
  <c r="P385" i="7"/>
  <c r="Q385" i="7"/>
  <c r="O386" i="7"/>
  <c r="P386" i="7"/>
  <c r="Q386" i="7"/>
  <c r="O414" i="7"/>
  <c r="P414" i="7"/>
  <c r="Q414" i="7"/>
  <c r="O415" i="7"/>
  <c r="P415" i="7"/>
  <c r="Q415" i="7"/>
  <c r="O416" i="7"/>
  <c r="P416" i="7"/>
  <c r="Q416" i="7"/>
  <c r="O417" i="7"/>
  <c r="P417" i="7"/>
  <c r="Q417" i="7"/>
  <c r="O418" i="7"/>
  <c r="P418" i="7"/>
  <c r="Q418" i="7"/>
  <c r="O24" i="7"/>
  <c r="P24" i="7"/>
  <c r="Q24" i="7"/>
  <c r="O25" i="7"/>
  <c r="P25" i="7"/>
  <c r="Q25" i="7"/>
  <c r="O26" i="7"/>
  <c r="P26" i="7"/>
  <c r="Q26" i="7"/>
  <c r="O27" i="7"/>
  <c r="P27" i="7"/>
  <c r="Q27" i="7"/>
  <c r="O28" i="7"/>
  <c r="P28" i="7"/>
  <c r="Q28" i="7"/>
  <c r="O1351" i="7"/>
  <c r="P1351" i="7"/>
  <c r="Q1351" i="7"/>
  <c r="O1352" i="7"/>
  <c r="P1352" i="7"/>
  <c r="Q1352" i="7"/>
  <c r="O1353" i="7"/>
  <c r="P1353" i="7"/>
  <c r="Q1353" i="7"/>
  <c r="O1508" i="7"/>
  <c r="P1508" i="7"/>
  <c r="Q1508" i="7"/>
  <c r="O1509" i="7"/>
  <c r="P1509" i="7"/>
  <c r="Q1509" i="7"/>
  <c r="O1510" i="7"/>
  <c r="P1510" i="7"/>
  <c r="Q1510" i="7"/>
  <c r="O1511" i="7"/>
  <c r="P1511" i="7"/>
  <c r="Q1511" i="7"/>
  <c r="O1512" i="7"/>
  <c r="P1512" i="7"/>
  <c r="Q1512" i="7"/>
  <c r="O1627" i="7"/>
  <c r="P1627" i="7"/>
  <c r="Q1627" i="7"/>
  <c r="O1628" i="7"/>
  <c r="P1628" i="7"/>
  <c r="Q1628" i="7"/>
  <c r="O593" i="7"/>
  <c r="P593" i="7"/>
  <c r="Q593" i="7"/>
  <c r="O1431" i="7"/>
  <c r="P1431" i="7"/>
  <c r="Q1431" i="7"/>
  <c r="O1675" i="7"/>
  <c r="P1675" i="7"/>
  <c r="Q1675" i="7"/>
  <c r="O1705" i="7"/>
  <c r="P1705" i="7"/>
  <c r="Q1705" i="7"/>
  <c r="O992" i="7"/>
  <c r="P992" i="7"/>
  <c r="Q992" i="7"/>
  <c r="O494" i="7"/>
  <c r="P494" i="7"/>
  <c r="Q494" i="7"/>
  <c r="O167" i="7"/>
  <c r="P167" i="7"/>
  <c r="Q167" i="7"/>
  <c r="O168" i="7"/>
  <c r="P168" i="7"/>
  <c r="Q168" i="7"/>
  <c r="O1276" i="7"/>
  <c r="P1276" i="7"/>
  <c r="Q1276" i="7"/>
  <c r="O1550" i="7"/>
  <c r="P1550" i="7"/>
  <c r="Q1550" i="7"/>
  <c r="O929" i="7"/>
  <c r="P929" i="7"/>
  <c r="Q929" i="7"/>
  <c r="O930" i="7"/>
  <c r="P930" i="7"/>
  <c r="Q930" i="7"/>
  <c r="O931" i="7"/>
  <c r="P931" i="7"/>
  <c r="Q931" i="7"/>
  <c r="O124" i="7"/>
  <c r="P124" i="7"/>
  <c r="Q124" i="7"/>
  <c r="O125" i="7"/>
  <c r="P125" i="7"/>
  <c r="Q125" i="7"/>
  <c r="O1393" i="7"/>
  <c r="P1393" i="7"/>
  <c r="Q1393" i="7"/>
  <c r="O1064" i="7"/>
  <c r="P1064" i="7"/>
  <c r="Q1064" i="7"/>
  <c r="O963" i="7"/>
  <c r="P963" i="7"/>
  <c r="Q963" i="7"/>
  <c r="O1318" i="7"/>
  <c r="P1318" i="7"/>
  <c r="Q1318" i="7"/>
  <c r="O849" i="7"/>
  <c r="P849" i="7"/>
  <c r="Q849" i="7"/>
  <c r="O850" i="7"/>
  <c r="P850" i="7"/>
  <c r="Q850" i="7"/>
  <c r="O851" i="7"/>
  <c r="P851" i="7"/>
  <c r="Q851" i="7"/>
  <c r="O852" i="7"/>
  <c r="P852" i="7"/>
  <c r="Q852" i="7"/>
  <c r="O199" i="7"/>
  <c r="P199" i="7"/>
  <c r="Q199" i="7"/>
  <c r="O1229" i="7"/>
  <c r="P1229" i="7"/>
  <c r="Q1229" i="7"/>
  <c r="O1737" i="7"/>
  <c r="P1737" i="7"/>
  <c r="Q1737" i="7"/>
  <c r="O1738" i="7"/>
  <c r="P1738" i="7"/>
  <c r="Q1738" i="7"/>
  <c r="O91" i="7"/>
  <c r="P91" i="7"/>
  <c r="Q91" i="7"/>
  <c r="O614" i="7"/>
  <c r="P614" i="7"/>
  <c r="Q614" i="7"/>
  <c r="O568" i="7"/>
  <c r="P568" i="7"/>
  <c r="Q568" i="7"/>
  <c r="O1785" i="7"/>
  <c r="P1785" i="7"/>
  <c r="Q1785" i="7"/>
  <c r="O810" i="7"/>
  <c r="P810" i="7"/>
  <c r="Q810" i="7"/>
  <c r="O1828" i="7"/>
  <c r="P1828" i="7"/>
  <c r="Q1828" i="7"/>
  <c r="O781" i="7"/>
  <c r="P781" i="7"/>
  <c r="Q781" i="7"/>
  <c r="O782" i="7"/>
  <c r="P782" i="7"/>
  <c r="Q782" i="7"/>
  <c r="O783" i="7"/>
  <c r="P783" i="7"/>
  <c r="Q783" i="7"/>
  <c r="O784" i="7"/>
  <c r="P784" i="7"/>
  <c r="Q784" i="7"/>
  <c r="O268" i="7"/>
  <c r="P268" i="7"/>
  <c r="Q268" i="7"/>
  <c r="O269" i="7"/>
  <c r="P269" i="7"/>
  <c r="Q269" i="7"/>
  <c r="O309" i="7"/>
  <c r="P309" i="7"/>
  <c r="Q309" i="7"/>
  <c r="O525" i="7"/>
  <c r="P525" i="7"/>
  <c r="Q525" i="7"/>
  <c r="O1153" i="7"/>
  <c r="P1153" i="7"/>
  <c r="Q1153" i="7"/>
  <c r="O718" i="7"/>
  <c r="P718" i="7"/>
  <c r="Q718" i="7"/>
  <c r="O387" i="7"/>
  <c r="P387" i="7"/>
  <c r="Q387" i="7"/>
  <c r="O29" i="7"/>
  <c r="P29" i="7"/>
  <c r="Q29" i="7"/>
  <c r="O1354" i="7"/>
  <c r="P1354" i="7"/>
  <c r="Q1354" i="7"/>
  <c r="O1513" i="7"/>
  <c r="P1513" i="7"/>
  <c r="Q1513" i="7"/>
  <c r="O1514" i="7"/>
  <c r="P1514" i="7"/>
  <c r="Q1514" i="7"/>
  <c r="O1515" i="7"/>
  <c r="P1515" i="7"/>
  <c r="Q1515" i="7"/>
  <c r="O1516" i="7"/>
  <c r="P1516" i="7"/>
  <c r="Q1516" i="7"/>
  <c r="O1517" i="7"/>
  <c r="P1517" i="7"/>
  <c r="Q1517" i="7"/>
  <c r="O1518" i="7"/>
  <c r="P1518" i="7"/>
  <c r="Q1518" i="7"/>
  <c r="O1519" i="7"/>
  <c r="P1519" i="7"/>
  <c r="Q1519" i="7"/>
  <c r="O1520" i="7"/>
  <c r="P1520" i="7"/>
  <c r="Q1520" i="7"/>
  <c r="O1521" i="7"/>
  <c r="P1521" i="7"/>
  <c r="Q1521" i="7"/>
  <c r="O1522" i="7"/>
  <c r="P1522" i="7"/>
  <c r="Q1522" i="7"/>
  <c r="O1523" i="7"/>
  <c r="P1523" i="7"/>
  <c r="Q1523" i="7"/>
  <c r="O1524" i="7"/>
  <c r="P1524" i="7"/>
  <c r="Q1524" i="7"/>
  <c r="O1355" i="7"/>
  <c r="P1355" i="7"/>
  <c r="Q1355" i="7"/>
  <c r="O419" i="7"/>
  <c r="P419" i="7"/>
  <c r="Q419" i="7"/>
  <c r="O719" i="7"/>
  <c r="P719" i="7"/>
  <c r="Q719" i="7"/>
  <c r="O1154" i="7"/>
  <c r="P1154" i="7"/>
  <c r="Q1154" i="7"/>
  <c r="O310" i="7"/>
  <c r="P310" i="7"/>
  <c r="Q310" i="7"/>
  <c r="O1829" i="7"/>
  <c r="P1829" i="7"/>
  <c r="Q1829" i="7"/>
  <c r="O811" i="7"/>
  <c r="P811" i="7"/>
  <c r="Q811" i="7"/>
  <c r="O1043" i="7"/>
  <c r="P1043" i="7"/>
  <c r="Q1043" i="7"/>
  <c r="O1044" i="7"/>
  <c r="P1044" i="7"/>
  <c r="Q1044" i="7"/>
  <c r="O1465" i="7"/>
  <c r="P1465" i="7"/>
  <c r="Q1465" i="7"/>
  <c r="O1786" i="7"/>
  <c r="P1786" i="7"/>
  <c r="Q1786" i="7"/>
  <c r="O615" i="7"/>
  <c r="P615" i="7"/>
  <c r="Q615" i="7"/>
  <c r="O751" i="7"/>
  <c r="P751" i="7"/>
  <c r="Q751" i="7"/>
  <c r="O1739" i="7"/>
  <c r="P1739" i="7"/>
  <c r="Q1739" i="7"/>
  <c r="O1740" i="7"/>
  <c r="P1740" i="7"/>
  <c r="Q1740" i="7"/>
  <c r="O200" i="7"/>
  <c r="P200" i="7"/>
  <c r="Q200" i="7"/>
  <c r="O853" i="7"/>
  <c r="P853" i="7"/>
  <c r="Q853" i="7"/>
  <c r="O854" i="7"/>
  <c r="P854" i="7"/>
  <c r="Q854" i="7"/>
  <c r="O855" i="7"/>
  <c r="P855" i="7"/>
  <c r="Q855" i="7"/>
  <c r="O1319" i="7"/>
  <c r="P1319" i="7"/>
  <c r="Q1319" i="7"/>
  <c r="O891" i="7"/>
  <c r="P891" i="7"/>
  <c r="Q891" i="7"/>
  <c r="O964" i="7"/>
  <c r="P964" i="7"/>
  <c r="Q964" i="7"/>
  <c r="O965" i="7"/>
  <c r="P965" i="7"/>
  <c r="Q965" i="7"/>
  <c r="O966" i="7"/>
  <c r="P966" i="7"/>
  <c r="Q966" i="7"/>
  <c r="O1111" i="7"/>
  <c r="P1111" i="7"/>
  <c r="Q1111" i="7"/>
  <c r="O1112" i="7"/>
  <c r="P1112" i="7"/>
  <c r="Q1112" i="7"/>
  <c r="O1065" i="7"/>
  <c r="P1065" i="7"/>
  <c r="Q1065" i="7"/>
  <c r="O1394" i="7"/>
  <c r="P1394" i="7"/>
  <c r="Q1394" i="7"/>
  <c r="O126" i="7"/>
  <c r="P126" i="7"/>
  <c r="Q126" i="7"/>
  <c r="O127" i="7"/>
  <c r="P127" i="7"/>
  <c r="Q127" i="7"/>
  <c r="O128" i="7"/>
  <c r="P128" i="7"/>
  <c r="Q128" i="7"/>
  <c r="O932" i="7"/>
  <c r="P932" i="7"/>
  <c r="Q932" i="7"/>
  <c r="O933" i="7"/>
  <c r="P933" i="7"/>
  <c r="Q933" i="7"/>
  <c r="O934" i="7"/>
  <c r="P934" i="7"/>
  <c r="Q934" i="7"/>
  <c r="O935" i="7"/>
  <c r="P935" i="7"/>
  <c r="Q935" i="7"/>
  <c r="O936" i="7"/>
  <c r="P936" i="7"/>
  <c r="Q936" i="7"/>
  <c r="O937" i="7"/>
  <c r="P937" i="7"/>
  <c r="Q937" i="7"/>
  <c r="O1277" i="7"/>
  <c r="P1277" i="7"/>
  <c r="Q1277" i="7"/>
  <c r="O1571" i="7"/>
  <c r="P1571" i="7"/>
  <c r="Q1571" i="7"/>
  <c r="O169" i="7"/>
  <c r="P169" i="7"/>
  <c r="Q169" i="7"/>
  <c r="O495" i="7"/>
  <c r="P495" i="7"/>
  <c r="Q495" i="7"/>
  <c r="O496" i="7"/>
  <c r="P496" i="7"/>
  <c r="Q496" i="7"/>
  <c r="O1706" i="7"/>
  <c r="P1706" i="7"/>
  <c r="Q1706" i="7"/>
  <c r="O1676" i="7"/>
  <c r="P1676" i="7"/>
  <c r="Q1676" i="7"/>
  <c r="O1677" i="7"/>
  <c r="P1677" i="7"/>
  <c r="Q1677" i="7"/>
  <c r="O1678" i="7"/>
  <c r="P1678" i="7"/>
  <c r="Q1678" i="7"/>
  <c r="O1432" i="7"/>
  <c r="P1432" i="7"/>
  <c r="Q1432" i="7"/>
  <c r="O1433" i="7"/>
  <c r="P1433" i="7"/>
  <c r="Q1433" i="7"/>
  <c r="O651" i="7"/>
  <c r="P651" i="7"/>
  <c r="Q651" i="7"/>
  <c r="O652" i="7"/>
  <c r="P652" i="7"/>
  <c r="Q652" i="7"/>
  <c r="O653" i="7"/>
  <c r="P653" i="7"/>
  <c r="Q653" i="7"/>
  <c r="O654" i="7"/>
  <c r="P654" i="7"/>
  <c r="Q654" i="7"/>
  <c r="O1679" i="7"/>
  <c r="P1679" i="7"/>
  <c r="Q1679" i="7"/>
  <c r="O1680" i="7"/>
  <c r="P1680" i="7"/>
  <c r="Q1680" i="7"/>
  <c r="O1707" i="7"/>
  <c r="P1707" i="7"/>
  <c r="Q1707" i="7"/>
  <c r="O1708" i="7"/>
  <c r="P1708" i="7"/>
  <c r="Q1708" i="7"/>
  <c r="O1709" i="7"/>
  <c r="P1709" i="7"/>
  <c r="Q1709" i="7"/>
  <c r="O993" i="7"/>
  <c r="P993" i="7"/>
  <c r="Q993" i="7"/>
  <c r="O994" i="7"/>
  <c r="P994" i="7"/>
  <c r="Q994" i="7"/>
  <c r="O995" i="7"/>
  <c r="P995" i="7"/>
  <c r="Q995" i="7"/>
  <c r="O996" i="7"/>
  <c r="P996" i="7"/>
  <c r="Q996" i="7"/>
  <c r="O997" i="7"/>
  <c r="P997" i="7"/>
  <c r="Q997" i="7"/>
  <c r="O998" i="7"/>
  <c r="P998" i="7"/>
  <c r="Q998" i="7"/>
  <c r="O497" i="7"/>
  <c r="P497" i="7"/>
  <c r="Q497" i="7"/>
  <c r="O1572" i="7"/>
  <c r="P1572" i="7"/>
  <c r="Q1572" i="7"/>
  <c r="O1573" i="7"/>
  <c r="P1573" i="7"/>
  <c r="Q1573" i="7"/>
  <c r="O1574" i="7"/>
  <c r="P1574" i="7"/>
  <c r="Q1574" i="7"/>
  <c r="O1575" i="7"/>
  <c r="P1575" i="7"/>
  <c r="Q1575" i="7"/>
  <c r="O1576" i="7"/>
  <c r="P1576" i="7"/>
  <c r="Q1576" i="7"/>
  <c r="O1577" i="7"/>
  <c r="P1577" i="7"/>
  <c r="Q1577" i="7"/>
  <c r="O1278" i="7"/>
  <c r="P1278" i="7"/>
  <c r="Q1278" i="7"/>
  <c r="O1279" i="7"/>
  <c r="P1279" i="7"/>
  <c r="Q1279" i="7"/>
  <c r="O1280" i="7"/>
  <c r="P1280" i="7"/>
  <c r="Q1280" i="7"/>
  <c r="O1281" i="7"/>
  <c r="P1281" i="7"/>
  <c r="Q1281" i="7"/>
  <c r="O1282" i="7"/>
  <c r="P1282" i="7"/>
  <c r="Q1282" i="7"/>
  <c r="O1283" i="7"/>
  <c r="P1283" i="7"/>
  <c r="Q1283" i="7"/>
  <c r="O938" i="7"/>
  <c r="P938" i="7"/>
  <c r="Q938" i="7"/>
  <c r="O670" i="7"/>
  <c r="P670" i="7"/>
  <c r="Q670" i="7"/>
  <c r="O671" i="7"/>
  <c r="P671" i="7"/>
  <c r="Q671" i="7"/>
  <c r="O672" i="7"/>
  <c r="P672" i="7"/>
  <c r="Q672" i="7"/>
  <c r="O673" i="7"/>
  <c r="P673" i="7"/>
  <c r="Q673" i="7"/>
  <c r="O674" i="7"/>
  <c r="P674" i="7"/>
  <c r="Q674" i="7"/>
  <c r="O675" i="7"/>
  <c r="P675" i="7"/>
  <c r="Q675" i="7"/>
  <c r="O129" i="7"/>
  <c r="P129" i="7"/>
  <c r="Q129" i="7"/>
  <c r="O130" i="7"/>
  <c r="P130" i="7"/>
  <c r="Q130" i="7"/>
  <c r="O1395" i="7"/>
  <c r="P1395" i="7"/>
  <c r="Q1395" i="7"/>
  <c r="O1396" i="7"/>
  <c r="P1396" i="7"/>
  <c r="Q1396" i="7"/>
  <c r="O1181" i="7"/>
  <c r="P1181" i="7"/>
  <c r="Q1181" i="7"/>
  <c r="O1182" i="7"/>
  <c r="P1182" i="7"/>
  <c r="Q1182" i="7"/>
  <c r="O1183" i="7"/>
  <c r="P1183" i="7"/>
  <c r="Q1183" i="7"/>
  <c r="O1184" i="7"/>
  <c r="P1184" i="7"/>
  <c r="Q1184" i="7"/>
  <c r="O1066" i="7"/>
  <c r="P1066" i="7"/>
  <c r="Q1066" i="7"/>
  <c r="O1067" i="7"/>
  <c r="P1067" i="7"/>
  <c r="Q1067" i="7"/>
  <c r="O1068" i="7"/>
  <c r="P1068" i="7"/>
  <c r="Q1068" i="7"/>
  <c r="O1069" i="7"/>
  <c r="P1069" i="7"/>
  <c r="Q1069" i="7"/>
  <c r="O1070" i="7"/>
  <c r="P1070" i="7"/>
  <c r="Q1070" i="7"/>
  <c r="O1071" i="7"/>
  <c r="P1071" i="7"/>
  <c r="Q1071" i="7"/>
  <c r="O1113" i="7"/>
  <c r="P1113" i="7"/>
  <c r="Q1113" i="7"/>
  <c r="O967" i="7"/>
  <c r="P967" i="7"/>
  <c r="Q967" i="7"/>
  <c r="O968" i="7"/>
  <c r="P968" i="7"/>
  <c r="Q968" i="7"/>
  <c r="O969" i="7"/>
  <c r="P969" i="7"/>
  <c r="Q969" i="7"/>
  <c r="O892" i="7"/>
  <c r="P892" i="7"/>
  <c r="Q892" i="7"/>
  <c r="O893" i="7"/>
  <c r="P893" i="7"/>
  <c r="Q893" i="7"/>
  <c r="O1320" i="7"/>
  <c r="P1320" i="7"/>
  <c r="Q1320" i="7"/>
  <c r="O1321" i="7"/>
  <c r="P1321" i="7"/>
  <c r="Q1321" i="7"/>
  <c r="O1322" i="7"/>
  <c r="P1322" i="7"/>
  <c r="Q1322" i="7"/>
  <c r="O856" i="7"/>
  <c r="P856" i="7"/>
  <c r="Q856" i="7"/>
  <c r="O857" i="7"/>
  <c r="P857" i="7"/>
  <c r="Q857" i="7"/>
  <c r="O201" i="7"/>
  <c r="P201" i="7"/>
  <c r="Q201" i="7"/>
  <c r="O202" i="7"/>
  <c r="P202" i="7"/>
  <c r="Q202" i="7"/>
  <c r="O227" i="7"/>
  <c r="P227" i="7"/>
  <c r="Q227" i="7"/>
  <c r="O228" i="7"/>
  <c r="P228" i="7"/>
  <c r="Q228" i="7"/>
  <c r="O229" i="7"/>
  <c r="P229" i="7"/>
  <c r="Q229" i="7"/>
  <c r="O230" i="7"/>
  <c r="P230" i="7"/>
  <c r="Q230" i="7"/>
  <c r="O231" i="7"/>
  <c r="P231" i="7"/>
  <c r="Q231" i="7"/>
  <c r="O1741" i="7"/>
  <c r="P1741" i="7"/>
  <c r="Q1741" i="7"/>
  <c r="O1742" i="7"/>
  <c r="P1742" i="7"/>
  <c r="Q1742" i="7"/>
  <c r="O1743" i="7"/>
  <c r="P1743" i="7"/>
  <c r="Q1743" i="7"/>
  <c r="O1744" i="7"/>
  <c r="P1744" i="7"/>
  <c r="Q1744" i="7"/>
  <c r="O1745" i="7"/>
  <c r="P1745" i="7"/>
  <c r="Q1745" i="7"/>
  <c r="O1746" i="7"/>
  <c r="P1746" i="7"/>
  <c r="Q1746" i="7"/>
  <c r="O752" i="7"/>
  <c r="P752" i="7"/>
  <c r="Q752" i="7"/>
  <c r="O753" i="7"/>
  <c r="P753" i="7"/>
  <c r="Q753" i="7"/>
  <c r="O616" i="7"/>
  <c r="P616" i="7"/>
  <c r="Q616" i="7"/>
  <c r="O617" i="7"/>
  <c r="P617" i="7"/>
  <c r="Q617" i="7"/>
  <c r="O618" i="7"/>
  <c r="P618" i="7"/>
  <c r="Q618" i="7"/>
  <c r="O619" i="7"/>
  <c r="P619" i="7"/>
  <c r="Q619" i="7"/>
  <c r="O620" i="7"/>
  <c r="P620" i="7"/>
  <c r="Q620" i="7"/>
  <c r="O13" i="7"/>
  <c r="P13" i="7"/>
  <c r="Q13" i="7"/>
  <c r="O569" i="7"/>
  <c r="P569" i="7"/>
  <c r="Q569" i="7"/>
  <c r="O1787" i="7"/>
  <c r="P1787" i="7"/>
  <c r="Q1787" i="7"/>
  <c r="O1788" i="7"/>
  <c r="P1788" i="7"/>
  <c r="Q1788" i="7"/>
  <c r="O1789" i="7"/>
  <c r="P1789" i="7"/>
  <c r="Q1789" i="7"/>
  <c r="O1466" i="7"/>
  <c r="P1466" i="7"/>
  <c r="Q1466" i="7"/>
  <c r="O1467" i="7"/>
  <c r="P1467" i="7"/>
  <c r="Q1467" i="7"/>
  <c r="O1468" i="7"/>
  <c r="P1468" i="7"/>
  <c r="Q1468" i="7"/>
  <c r="O812" i="7"/>
  <c r="P812" i="7"/>
  <c r="Q812" i="7"/>
  <c r="O813" i="7"/>
  <c r="P813" i="7"/>
  <c r="Q813" i="7"/>
  <c r="O814" i="7"/>
  <c r="P814" i="7"/>
  <c r="Q814" i="7"/>
  <c r="O1610" i="7"/>
  <c r="P1610" i="7"/>
  <c r="Q1610" i="7"/>
  <c r="O1611" i="7"/>
  <c r="P1611" i="7"/>
  <c r="Q1611" i="7"/>
  <c r="O1612" i="7"/>
  <c r="P1612" i="7"/>
  <c r="Q1612" i="7"/>
  <c r="O1613" i="7"/>
  <c r="P1613" i="7"/>
  <c r="Q1613" i="7"/>
  <c r="O455" i="7"/>
  <c r="P455" i="7"/>
  <c r="Q455" i="7"/>
  <c r="O338" i="7"/>
  <c r="P338" i="7"/>
  <c r="Q338" i="7"/>
  <c r="O339" i="7"/>
  <c r="P339" i="7"/>
  <c r="Q339" i="7"/>
  <c r="O340" i="7"/>
  <c r="P340" i="7"/>
  <c r="Q340" i="7"/>
  <c r="O341" i="7"/>
  <c r="P341" i="7"/>
  <c r="Q341" i="7"/>
  <c r="O342" i="7"/>
  <c r="P342" i="7"/>
  <c r="Q342" i="7"/>
  <c r="O270" i="7"/>
  <c r="P270" i="7"/>
  <c r="Q270" i="7"/>
  <c r="O271" i="7"/>
  <c r="P271" i="7"/>
  <c r="Q271" i="7"/>
  <c r="O272" i="7"/>
  <c r="P272" i="7"/>
  <c r="Q272" i="7"/>
  <c r="O311" i="7"/>
  <c r="P311" i="7"/>
  <c r="Q311" i="7"/>
  <c r="O312" i="7"/>
  <c r="P312" i="7"/>
  <c r="Q312" i="7"/>
  <c r="O526" i="7"/>
  <c r="P526" i="7"/>
  <c r="Q526" i="7"/>
  <c r="O527" i="7"/>
  <c r="P527" i="7"/>
  <c r="Q527" i="7"/>
  <c r="O528" i="7"/>
  <c r="P528" i="7"/>
  <c r="Q528" i="7"/>
  <c r="O1155" i="7"/>
  <c r="P1155" i="7"/>
  <c r="Q1155" i="7"/>
  <c r="O720" i="7"/>
  <c r="P720" i="7"/>
  <c r="Q720" i="7"/>
  <c r="O420" i="7"/>
  <c r="P420" i="7"/>
  <c r="Q420" i="7"/>
  <c r="O421" i="7"/>
  <c r="P421" i="7"/>
  <c r="Q421" i="7"/>
  <c r="O30" i="7"/>
  <c r="P30" i="7"/>
  <c r="Q30" i="7"/>
  <c r="O31" i="7"/>
  <c r="P31" i="7"/>
  <c r="Q31" i="7"/>
  <c r="O32" i="7"/>
  <c r="P32" i="7"/>
  <c r="Q32" i="7"/>
  <c r="O33" i="7"/>
  <c r="P33" i="7"/>
  <c r="Q33" i="7"/>
  <c r="O1356" i="7"/>
  <c r="P1356" i="7"/>
  <c r="Q1356" i="7"/>
  <c r="O1357" i="7"/>
  <c r="P1357" i="7"/>
  <c r="Q1357" i="7"/>
  <c r="O1358" i="7"/>
  <c r="P1358" i="7"/>
  <c r="Q1358" i="7"/>
  <c r="O1359" i="7"/>
  <c r="P1359" i="7"/>
  <c r="Q1359" i="7"/>
  <c r="O1525" i="7"/>
  <c r="P1525" i="7"/>
  <c r="Q1525" i="7"/>
  <c r="O1629" i="7"/>
  <c r="P1629" i="7"/>
  <c r="Q1629" i="7"/>
  <c r="O1630" i="7"/>
  <c r="P1630" i="7"/>
  <c r="Q1630" i="7"/>
  <c r="O1631" i="7"/>
  <c r="P1631" i="7"/>
  <c r="Q1631" i="7"/>
  <c r="O1632" i="7"/>
  <c r="P1632" i="7"/>
  <c r="Q1632" i="7"/>
  <c r="O1434" i="7"/>
  <c r="P1434" i="7"/>
  <c r="Q1434" i="7"/>
  <c r="O1435" i="7"/>
  <c r="P1435" i="7"/>
  <c r="Q1435" i="7"/>
  <c r="O1436" i="7"/>
  <c r="P1436" i="7"/>
  <c r="Q1436" i="7"/>
  <c r="O1437" i="7"/>
  <c r="P1437" i="7"/>
  <c r="Q1437" i="7"/>
  <c r="O1438" i="7"/>
  <c r="P1438" i="7"/>
  <c r="Q1438" i="7"/>
  <c r="O655" i="7"/>
  <c r="P655" i="7"/>
  <c r="Q655" i="7"/>
  <c r="O656" i="7"/>
  <c r="P656" i="7"/>
  <c r="Q656" i="7"/>
  <c r="O657" i="7"/>
  <c r="P657" i="7"/>
  <c r="Q657" i="7"/>
  <c r="O658" i="7"/>
  <c r="P658" i="7"/>
  <c r="Q658" i="7"/>
  <c r="O659" i="7"/>
  <c r="P659" i="7"/>
  <c r="Q659" i="7"/>
  <c r="O1681" i="7"/>
  <c r="P1681" i="7"/>
  <c r="Q1681" i="7"/>
  <c r="O1682" i="7"/>
  <c r="P1682" i="7"/>
  <c r="Q1682" i="7"/>
  <c r="O1710" i="7"/>
  <c r="P1710" i="7"/>
  <c r="Q1710" i="7"/>
  <c r="O1711" i="7"/>
  <c r="P1711" i="7"/>
  <c r="Q1711" i="7"/>
  <c r="O1712" i="7"/>
  <c r="P1712" i="7"/>
  <c r="Q1712" i="7"/>
  <c r="O1713" i="7"/>
  <c r="P1713" i="7"/>
  <c r="Q1713" i="7"/>
  <c r="O1714" i="7"/>
  <c r="P1714" i="7"/>
  <c r="Q1714" i="7"/>
  <c r="O1715" i="7"/>
  <c r="P1715" i="7"/>
  <c r="Q1715" i="7"/>
  <c r="O999" i="7"/>
  <c r="P999" i="7"/>
  <c r="Q999" i="7"/>
  <c r="O1000" i="7"/>
  <c r="P1000" i="7"/>
  <c r="Q1000" i="7"/>
  <c r="O1001" i="7"/>
  <c r="P1001" i="7"/>
  <c r="Q1001" i="7"/>
  <c r="O1002" i="7"/>
  <c r="P1002" i="7"/>
  <c r="Q1002" i="7"/>
  <c r="O1003" i="7"/>
  <c r="P1003" i="7"/>
  <c r="Q1003" i="7"/>
  <c r="O1004" i="7"/>
  <c r="P1004" i="7"/>
  <c r="Q1004" i="7"/>
  <c r="O498" i="7"/>
  <c r="P498" i="7"/>
  <c r="Q498" i="7"/>
  <c r="O499" i="7"/>
  <c r="P499" i="7"/>
  <c r="Q499" i="7"/>
  <c r="O1578" i="7"/>
  <c r="P1578" i="7"/>
  <c r="Q1578" i="7"/>
  <c r="O1579" i="7"/>
  <c r="P1579" i="7"/>
  <c r="Q1579" i="7"/>
  <c r="O1580" i="7"/>
  <c r="P1580" i="7"/>
  <c r="Q1580" i="7"/>
  <c r="O1581" i="7"/>
  <c r="P1581" i="7"/>
  <c r="Q1581" i="7"/>
  <c r="O1582" i="7"/>
  <c r="P1582" i="7"/>
  <c r="Q1582" i="7"/>
  <c r="O1583" i="7"/>
  <c r="P1583" i="7"/>
  <c r="Q1583" i="7"/>
  <c r="O1284" i="7"/>
  <c r="P1284" i="7"/>
  <c r="Q1284" i="7"/>
  <c r="O1285" i="7"/>
  <c r="P1285" i="7"/>
  <c r="Q1285" i="7"/>
  <c r="O1286" i="7"/>
  <c r="P1286" i="7"/>
  <c r="Q1286" i="7"/>
  <c r="O1287" i="7"/>
  <c r="P1287" i="7"/>
  <c r="Q1287" i="7"/>
  <c r="O1288" i="7"/>
  <c r="P1288" i="7"/>
  <c r="Q1288" i="7"/>
  <c r="O676" i="7"/>
  <c r="P676" i="7"/>
  <c r="Q676" i="7"/>
  <c r="O677" i="7"/>
  <c r="P677" i="7"/>
  <c r="Q677" i="7"/>
  <c r="O678" i="7"/>
  <c r="P678" i="7"/>
  <c r="Q678" i="7"/>
  <c r="O679" i="7"/>
  <c r="P679" i="7"/>
  <c r="Q679" i="7"/>
  <c r="O680" i="7"/>
  <c r="P680" i="7"/>
  <c r="Q680" i="7"/>
  <c r="O681" i="7"/>
  <c r="P681" i="7"/>
  <c r="Q681" i="7"/>
  <c r="O131" i="7"/>
  <c r="P131" i="7"/>
  <c r="Q131" i="7"/>
  <c r="O132" i="7"/>
  <c r="P132" i="7"/>
  <c r="Q132" i="7"/>
  <c r="O133" i="7"/>
  <c r="P133" i="7"/>
  <c r="Q133" i="7"/>
  <c r="O1397" i="7"/>
  <c r="P1397" i="7"/>
  <c r="Q1397" i="7"/>
  <c r="O1398" i="7"/>
  <c r="P1398" i="7"/>
  <c r="Q1398" i="7"/>
  <c r="O1399" i="7"/>
  <c r="P1399" i="7"/>
  <c r="Q1399" i="7"/>
  <c r="O1400" i="7"/>
  <c r="P1400" i="7"/>
  <c r="Q1400" i="7"/>
  <c r="O1185" i="7"/>
  <c r="P1185" i="7"/>
  <c r="Q1185" i="7"/>
  <c r="O1186" i="7"/>
  <c r="P1186" i="7"/>
  <c r="Q1186" i="7"/>
  <c r="O1187" i="7"/>
  <c r="P1187" i="7"/>
  <c r="Q1187" i="7"/>
  <c r="O1188" i="7"/>
  <c r="P1188" i="7"/>
  <c r="Q1188" i="7"/>
  <c r="O1072" i="7"/>
  <c r="P1072" i="7"/>
  <c r="Q1072" i="7"/>
  <c r="O1073" i="7"/>
  <c r="P1073" i="7"/>
  <c r="Q1073" i="7"/>
  <c r="O1074" i="7"/>
  <c r="P1074" i="7"/>
  <c r="Q1074" i="7"/>
  <c r="O1075" i="7"/>
  <c r="P1075" i="7"/>
  <c r="Q1075" i="7"/>
  <c r="O1076" i="7"/>
  <c r="P1076" i="7"/>
  <c r="Q1076" i="7"/>
  <c r="O1114" i="7"/>
  <c r="P1114" i="7"/>
  <c r="Q1114" i="7"/>
  <c r="O1115" i="7"/>
  <c r="P1115" i="7"/>
  <c r="Q1115" i="7"/>
  <c r="O1116" i="7"/>
  <c r="P1116" i="7"/>
  <c r="Q1116" i="7"/>
  <c r="O970" i="7"/>
  <c r="P970" i="7"/>
  <c r="Q970" i="7"/>
  <c r="O971" i="7"/>
  <c r="P971" i="7"/>
  <c r="Q971" i="7"/>
  <c r="O972" i="7"/>
  <c r="P972" i="7"/>
  <c r="Q972" i="7"/>
  <c r="O894" i="7"/>
  <c r="P894" i="7"/>
  <c r="Q894" i="7"/>
  <c r="O1323" i="7"/>
  <c r="P1323" i="7"/>
  <c r="Q1323" i="7"/>
  <c r="O1324" i="7"/>
  <c r="P1324" i="7"/>
  <c r="Q1324" i="7"/>
  <c r="O1325" i="7"/>
  <c r="P1325" i="7"/>
  <c r="Q1325" i="7"/>
  <c r="O1326" i="7"/>
  <c r="P1326" i="7"/>
  <c r="Q1326" i="7"/>
  <c r="O1327" i="7"/>
  <c r="P1327" i="7"/>
  <c r="Q1327" i="7"/>
  <c r="O858" i="7"/>
  <c r="P858" i="7"/>
  <c r="Q858" i="7"/>
  <c r="O859" i="7"/>
  <c r="P859" i="7"/>
  <c r="Q859" i="7"/>
  <c r="O232" i="7"/>
  <c r="P232" i="7"/>
  <c r="Q232" i="7"/>
  <c r="O233" i="7"/>
  <c r="P233" i="7"/>
  <c r="Q233" i="7"/>
  <c r="O234" i="7"/>
  <c r="P234" i="7"/>
  <c r="Q234" i="7"/>
  <c r="O235" i="7"/>
  <c r="P235" i="7"/>
  <c r="Q235" i="7"/>
  <c r="O236" i="7"/>
  <c r="P236" i="7"/>
  <c r="Q236" i="7"/>
  <c r="O1747" i="7"/>
  <c r="P1747" i="7"/>
  <c r="Q1747" i="7"/>
  <c r="O1748" i="7"/>
  <c r="P1748" i="7"/>
  <c r="Q1748" i="7"/>
  <c r="O1749" i="7"/>
  <c r="P1749" i="7"/>
  <c r="Q1749" i="7"/>
  <c r="O1750" i="7"/>
  <c r="P1750" i="7"/>
  <c r="Q1750" i="7"/>
  <c r="O1751" i="7"/>
  <c r="P1751" i="7"/>
  <c r="Q1751" i="7"/>
  <c r="O1752" i="7"/>
  <c r="P1752" i="7"/>
  <c r="Q1752" i="7"/>
  <c r="O92" i="7"/>
  <c r="P92" i="7"/>
  <c r="Q92" i="7"/>
  <c r="O93" i="7"/>
  <c r="P93" i="7"/>
  <c r="Q93" i="7"/>
  <c r="O754" i="7"/>
  <c r="P754" i="7"/>
  <c r="Q754" i="7"/>
  <c r="O755" i="7"/>
  <c r="P755" i="7"/>
  <c r="Q755" i="7"/>
  <c r="O621" i="7"/>
  <c r="P621" i="7"/>
  <c r="Q621" i="7"/>
  <c r="O622" i="7"/>
  <c r="P622" i="7"/>
  <c r="Q622" i="7"/>
  <c r="O570" i="7"/>
  <c r="P570" i="7"/>
  <c r="Q570" i="7"/>
  <c r="O571" i="7"/>
  <c r="P571" i="7"/>
  <c r="Q571" i="7"/>
  <c r="O1790" i="7"/>
  <c r="P1790" i="7"/>
  <c r="Q1790" i="7"/>
  <c r="O1791" i="7"/>
  <c r="P1791" i="7"/>
  <c r="Q1791" i="7"/>
  <c r="O1792" i="7"/>
  <c r="P1792" i="7"/>
  <c r="Q1792" i="7"/>
  <c r="O1793" i="7"/>
  <c r="P1793" i="7"/>
  <c r="Q1793" i="7"/>
  <c r="O1469" i="7"/>
  <c r="P1469" i="7"/>
  <c r="Q1469" i="7"/>
  <c r="O1470" i="7"/>
  <c r="P1470" i="7"/>
  <c r="Q1470" i="7"/>
  <c r="O1471" i="7"/>
  <c r="P1471" i="7"/>
  <c r="Q1471" i="7"/>
  <c r="O1472" i="7"/>
  <c r="P1472" i="7"/>
  <c r="Q1472" i="7"/>
  <c r="O1473" i="7"/>
  <c r="P1473" i="7"/>
  <c r="Q1473" i="7"/>
  <c r="O815" i="7"/>
  <c r="P815" i="7"/>
  <c r="Q815" i="7"/>
  <c r="O816" i="7"/>
  <c r="P816" i="7"/>
  <c r="Q816" i="7"/>
  <c r="O817" i="7"/>
  <c r="P817" i="7"/>
  <c r="Q817" i="7"/>
  <c r="O818" i="7"/>
  <c r="P818" i="7"/>
  <c r="Q818" i="7"/>
  <c r="O819" i="7"/>
  <c r="P819" i="7"/>
  <c r="Q819" i="7"/>
  <c r="O1614" i="7"/>
  <c r="P1614" i="7"/>
  <c r="Q1614" i="7"/>
  <c r="O1615" i="7"/>
  <c r="P1615" i="7"/>
  <c r="Q1615" i="7"/>
  <c r="O1616" i="7"/>
  <c r="P1616" i="7"/>
  <c r="Q1616" i="7"/>
  <c r="O1617" i="7"/>
  <c r="P1617" i="7"/>
  <c r="Q1617" i="7"/>
  <c r="O1618" i="7"/>
  <c r="P1618" i="7"/>
  <c r="Q1618" i="7"/>
  <c r="O456" i="7"/>
  <c r="P456" i="7"/>
  <c r="Q456" i="7"/>
  <c r="O457" i="7"/>
  <c r="P457" i="7"/>
  <c r="Q457" i="7"/>
  <c r="O458" i="7"/>
  <c r="P458" i="7"/>
  <c r="Q458" i="7"/>
  <c r="O459" i="7"/>
  <c r="P459" i="7"/>
  <c r="Q459" i="7"/>
  <c r="O343" i="7"/>
  <c r="P343" i="7"/>
  <c r="Q343" i="7"/>
  <c r="O344" i="7"/>
  <c r="P344" i="7"/>
  <c r="Q344" i="7"/>
  <c r="O345" i="7"/>
  <c r="P345" i="7"/>
  <c r="Q345" i="7"/>
  <c r="O346" i="7"/>
  <c r="P346" i="7"/>
  <c r="Q346" i="7"/>
  <c r="O347" i="7"/>
  <c r="P347" i="7"/>
  <c r="Q347" i="7"/>
  <c r="O273" i="7"/>
  <c r="P273" i="7"/>
  <c r="Q273" i="7"/>
  <c r="O274" i="7"/>
  <c r="P274" i="7"/>
  <c r="Q274" i="7"/>
  <c r="O275" i="7"/>
  <c r="P275" i="7"/>
  <c r="Q275" i="7"/>
  <c r="O276" i="7"/>
  <c r="P276" i="7"/>
  <c r="Q276" i="7"/>
  <c r="O277" i="7"/>
  <c r="P277" i="7"/>
  <c r="Q277" i="7"/>
  <c r="O313" i="7"/>
  <c r="P313" i="7"/>
  <c r="Q313" i="7"/>
  <c r="O314" i="7"/>
  <c r="P314" i="7"/>
  <c r="Q314" i="7"/>
  <c r="O315" i="7"/>
  <c r="P315" i="7"/>
  <c r="Q315" i="7"/>
  <c r="O529" i="7"/>
  <c r="P529" i="7"/>
  <c r="Q529" i="7"/>
  <c r="O530" i="7"/>
  <c r="P530" i="7"/>
  <c r="Q530" i="7"/>
  <c r="O531" i="7"/>
  <c r="P531" i="7"/>
  <c r="Q531" i="7"/>
  <c r="O532" i="7"/>
  <c r="P532" i="7"/>
  <c r="Q532" i="7"/>
  <c r="O533" i="7"/>
  <c r="P533" i="7"/>
  <c r="Q533" i="7"/>
  <c r="O1156" i="7"/>
  <c r="P1156" i="7"/>
  <c r="Q1156" i="7"/>
  <c r="O721" i="7"/>
  <c r="P721" i="7"/>
  <c r="Q721" i="7"/>
  <c r="O722" i="7"/>
  <c r="P722" i="7"/>
  <c r="Q722" i="7"/>
  <c r="O388" i="7"/>
  <c r="P388" i="7"/>
  <c r="Q388" i="7"/>
  <c r="O422" i="7"/>
  <c r="P422" i="7"/>
  <c r="Q422" i="7"/>
  <c r="O423" i="7"/>
  <c r="P423" i="7"/>
  <c r="Q423" i="7"/>
  <c r="O424" i="7"/>
  <c r="P424" i="7"/>
  <c r="Q424" i="7"/>
  <c r="O425" i="7"/>
  <c r="P425" i="7"/>
  <c r="Q425" i="7"/>
  <c r="O34" i="7"/>
  <c r="P34" i="7"/>
  <c r="Q34" i="7"/>
  <c r="O35" i="7"/>
  <c r="P35" i="7"/>
  <c r="Q35" i="7"/>
  <c r="O36" i="7"/>
  <c r="P36" i="7"/>
  <c r="Q36" i="7"/>
  <c r="O37" i="7"/>
  <c r="P37" i="7"/>
  <c r="Q37" i="7"/>
  <c r="O1360" i="7"/>
  <c r="P1360" i="7"/>
  <c r="Q1360" i="7"/>
  <c r="O1361" i="7"/>
  <c r="P1361" i="7"/>
  <c r="Q1361" i="7"/>
  <c r="O1362" i="7"/>
  <c r="P1362" i="7"/>
  <c r="Q1362" i="7"/>
  <c r="O1363" i="7"/>
  <c r="P1363" i="7"/>
  <c r="Q1363" i="7"/>
  <c r="O1364" i="7"/>
  <c r="P1364" i="7"/>
  <c r="Q1364" i="7"/>
  <c r="O1526" i="7"/>
  <c r="P1526" i="7"/>
  <c r="Q1526" i="7"/>
  <c r="O1633" i="7"/>
  <c r="P1633" i="7"/>
  <c r="Q1633" i="7"/>
  <c r="O1634" i="7"/>
  <c r="P1634" i="7"/>
  <c r="Q1634" i="7"/>
  <c r="O1635" i="7"/>
  <c r="P1635" i="7"/>
  <c r="Q1635" i="7"/>
  <c r="O1636" i="7"/>
  <c r="P1636" i="7"/>
  <c r="Q1636" i="7"/>
  <c r="O1637" i="7"/>
  <c r="P1637" i="7"/>
  <c r="Q1637" i="7"/>
  <c r="O1638" i="7"/>
  <c r="P1638" i="7"/>
  <c r="Q1638" i="7"/>
  <c r="O1439" i="7"/>
  <c r="P1439" i="7"/>
  <c r="Q1439" i="7"/>
  <c r="O1440" i="7"/>
  <c r="P1440" i="7"/>
  <c r="Q1440" i="7"/>
  <c r="O1441" i="7"/>
  <c r="P1441" i="7"/>
  <c r="Q1441" i="7"/>
  <c r="O1442" i="7"/>
  <c r="P1442" i="7"/>
  <c r="Q1442" i="7"/>
  <c r="O1443" i="7"/>
  <c r="P1443" i="7"/>
  <c r="Q1443" i="7"/>
  <c r="O1444" i="7"/>
  <c r="P1444" i="7"/>
  <c r="Q1444" i="7"/>
  <c r="O660" i="7"/>
  <c r="P660" i="7"/>
  <c r="Q660" i="7"/>
  <c r="O661" i="7"/>
  <c r="P661" i="7"/>
  <c r="Q661" i="7"/>
  <c r="O662" i="7"/>
  <c r="P662" i="7"/>
  <c r="Q662" i="7"/>
  <c r="O663" i="7"/>
  <c r="P663" i="7"/>
  <c r="Q663" i="7"/>
  <c r="O1683" i="7"/>
  <c r="P1683" i="7"/>
  <c r="Q1683" i="7"/>
  <c r="O1684" i="7"/>
  <c r="P1684" i="7"/>
  <c r="Q1684" i="7"/>
  <c r="O1685" i="7"/>
  <c r="P1685" i="7"/>
  <c r="Q1685" i="7"/>
  <c r="O1686" i="7"/>
  <c r="P1686" i="7"/>
  <c r="Q1686" i="7"/>
  <c r="O1687" i="7"/>
  <c r="P1687" i="7"/>
  <c r="Q1687" i="7"/>
  <c r="O1688" i="7"/>
  <c r="P1688" i="7"/>
  <c r="Q1688" i="7"/>
  <c r="O1716" i="7"/>
  <c r="P1716" i="7"/>
  <c r="Q1716" i="7"/>
  <c r="O1717" i="7"/>
  <c r="P1717" i="7"/>
  <c r="Q1717" i="7"/>
  <c r="O1718" i="7"/>
  <c r="P1718" i="7"/>
  <c r="Q1718" i="7"/>
  <c r="O1719" i="7"/>
  <c r="P1719" i="7"/>
  <c r="Q1719" i="7"/>
  <c r="O1720" i="7"/>
  <c r="P1720" i="7"/>
  <c r="Q1720" i="7"/>
  <c r="O1721" i="7"/>
  <c r="P1721" i="7"/>
  <c r="Q1721" i="7"/>
  <c r="O1005" i="7"/>
  <c r="P1005" i="7"/>
  <c r="Q1005" i="7"/>
  <c r="O1006" i="7"/>
  <c r="P1006" i="7"/>
  <c r="Q1006" i="7"/>
  <c r="O1007" i="7"/>
  <c r="P1007" i="7"/>
  <c r="Q1007" i="7"/>
  <c r="O1008" i="7"/>
  <c r="P1008" i="7"/>
  <c r="Q1008" i="7"/>
  <c r="O1009" i="7"/>
  <c r="P1009" i="7"/>
  <c r="Q1009" i="7"/>
  <c r="O1010" i="7"/>
  <c r="P1010" i="7"/>
  <c r="Q1010" i="7"/>
  <c r="O500" i="7"/>
  <c r="P500" i="7"/>
  <c r="Q500" i="7"/>
  <c r="O501" i="7"/>
  <c r="P501" i="7"/>
  <c r="Q501" i="7"/>
  <c r="O502" i="7"/>
  <c r="P502" i="7"/>
  <c r="Q502" i="7"/>
  <c r="O503" i="7"/>
  <c r="P503" i="7"/>
  <c r="Q503" i="7"/>
  <c r="O504" i="7"/>
  <c r="P504" i="7"/>
  <c r="Q504" i="7"/>
  <c r="O505" i="7"/>
  <c r="P505" i="7"/>
  <c r="Q505" i="7"/>
  <c r="O170" i="7"/>
  <c r="P170" i="7"/>
  <c r="Q170" i="7"/>
  <c r="O171" i="7"/>
  <c r="P171" i="7"/>
  <c r="Q171" i="7"/>
  <c r="O172" i="7"/>
  <c r="P172" i="7"/>
  <c r="Q172" i="7"/>
  <c r="O173" i="7"/>
  <c r="P173" i="7"/>
  <c r="Q173" i="7"/>
  <c r="O174" i="7"/>
  <c r="P174" i="7"/>
  <c r="Q174" i="7"/>
  <c r="O175" i="7"/>
  <c r="P175" i="7"/>
  <c r="Q175" i="7"/>
  <c r="O1584" i="7"/>
  <c r="P1584" i="7"/>
  <c r="Q1584" i="7"/>
  <c r="O1585" i="7"/>
  <c r="P1585" i="7"/>
  <c r="Q1585" i="7"/>
  <c r="O1586" i="7"/>
  <c r="P1586" i="7"/>
  <c r="Q1586" i="7"/>
  <c r="O1587" i="7"/>
  <c r="P1587" i="7"/>
  <c r="Q1587" i="7"/>
  <c r="O1588" i="7"/>
  <c r="P1588" i="7"/>
  <c r="Q1588" i="7"/>
  <c r="O1589" i="7"/>
  <c r="P1589" i="7"/>
  <c r="Q1589" i="7"/>
  <c r="O1289" i="7"/>
  <c r="P1289" i="7"/>
  <c r="Q1289" i="7"/>
  <c r="O1290" i="7"/>
  <c r="P1290" i="7"/>
  <c r="Q1290" i="7"/>
  <c r="O1291" i="7"/>
  <c r="P1291" i="7"/>
  <c r="Q1291" i="7"/>
  <c r="O1292" i="7"/>
  <c r="P1292" i="7"/>
  <c r="Q1292" i="7"/>
  <c r="O1293" i="7"/>
  <c r="P1293" i="7"/>
  <c r="Q1293" i="7"/>
  <c r="O1294" i="7"/>
  <c r="P1294" i="7"/>
  <c r="Q1294" i="7"/>
  <c r="O1551" i="7"/>
  <c r="P1551" i="7"/>
  <c r="Q1551" i="7"/>
  <c r="O1552" i="7"/>
  <c r="P1552" i="7"/>
  <c r="Q1552" i="7"/>
  <c r="O1553" i="7"/>
  <c r="P1553" i="7"/>
  <c r="Q1553" i="7"/>
  <c r="O1554" i="7"/>
  <c r="P1554" i="7"/>
  <c r="Q1554" i="7"/>
  <c r="O1555" i="7"/>
  <c r="P1555" i="7"/>
  <c r="Q1555" i="7"/>
  <c r="O1556" i="7"/>
  <c r="P1556" i="7"/>
  <c r="Q1556" i="7"/>
  <c r="O939" i="7"/>
  <c r="P939" i="7"/>
  <c r="Q939" i="7"/>
  <c r="O940" i="7"/>
  <c r="P940" i="7"/>
  <c r="Q940" i="7"/>
  <c r="O941" i="7"/>
  <c r="P941" i="7"/>
  <c r="Q941" i="7"/>
  <c r="O942" i="7"/>
  <c r="P942" i="7"/>
  <c r="Q942" i="7"/>
  <c r="O943" i="7"/>
  <c r="P943" i="7"/>
  <c r="Q943" i="7"/>
  <c r="O682" i="7"/>
  <c r="P682" i="7"/>
  <c r="Q682" i="7"/>
  <c r="O683" i="7"/>
  <c r="P683" i="7"/>
  <c r="Q683" i="7"/>
  <c r="O684" i="7"/>
  <c r="P684" i="7"/>
  <c r="Q684" i="7"/>
  <c r="O685" i="7"/>
  <c r="P685" i="7"/>
  <c r="Q685" i="7"/>
  <c r="O686" i="7"/>
  <c r="P686" i="7"/>
  <c r="Q686" i="7"/>
  <c r="O687" i="7"/>
  <c r="P687" i="7"/>
  <c r="Q687" i="7"/>
  <c r="O134" i="7"/>
  <c r="P134" i="7"/>
  <c r="Q134" i="7"/>
  <c r="O135" i="7"/>
  <c r="P135" i="7"/>
  <c r="Q135" i="7"/>
  <c r="O136" i="7"/>
  <c r="P136" i="7"/>
  <c r="Q136" i="7"/>
  <c r="O137" i="7"/>
  <c r="P137" i="7"/>
  <c r="Q137" i="7"/>
  <c r="O138" i="7"/>
  <c r="P138" i="7"/>
  <c r="Q138" i="7"/>
  <c r="O139" i="7"/>
  <c r="P139" i="7"/>
  <c r="Q139" i="7"/>
  <c r="O1401" i="7"/>
  <c r="P1401" i="7"/>
  <c r="Q1401" i="7"/>
  <c r="O1402" i="7"/>
  <c r="P1402" i="7"/>
  <c r="Q1402" i="7"/>
  <c r="O1403" i="7"/>
  <c r="P1403" i="7"/>
  <c r="Q1403" i="7"/>
  <c r="O1404" i="7"/>
  <c r="P1404" i="7"/>
  <c r="Q1404" i="7"/>
  <c r="O1405" i="7"/>
  <c r="P1405" i="7"/>
  <c r="Q1405" i="7"/>
  <c r="O1406" i="7"/>
  <c r="P1406" i="7"/>
  <c r="Q1406" i="7"/>
  <c r="O1189" i="7"/>
  <c r="P1189" i="7"/>
  <c r="Q1189" i="7"/>
  <c r="O1190" i="7"/>
  <c r="P1190" i="7"/>
  <c r="Q1190" i="7"/>
  <c r="O1191" i="7"/>
  <c r="P1191" i="7"/>
  <c r="Q1191" i="7"/>
  <c r="O1192" i="7"/>
  <c r="P1192" i="7"/>
  <c r="Q1192" i="7"/>
  <c r="O1193" i="7"/>
  <c r="P1193" i="7"/>
  <c r="Q1193" i="7"/>
  <c r="O1194" i="7"/>
  <c r="P1194" i="7"/>
  <c r="Q1194" i="7"/>
  <c r="O1077" i="7"/>
  <c r="P1077" i="7"/>
  <c r="Q1077" i="7"/>
  <c r="O1078" i="7"/>
  <c r="P1078" i="7"/>
  <c r="Q1078" i="7"/>
  <c r="O1079" i="7"/>
  <c r="P1079" i="7"/>
  <c r="Q1079" i="7"/>
  <c r="O1080" i="7"/>
  <c r="P1080" i="7"/>
  <c r="Q1080" i="7"/>
  <c r="O1081" i="7"/>
  <c r="P1081" i="7"/>
  <c r="Q1081" i="7"/>
  <c r="O1082" i="7"/>
  <c r="P1082" i="7"/>
  <c r="Q1082" i="7"/>
  <c r="O1117" i="7"/>
  <c r="P1117" i="7"/>
  <c r="Q1117" i="7"/>
  <c r="O1118" i="7"/>
  <c r="P1118" i="7"/>
  <c r="Q1118" i="7"/>
  <c r="O1119" i="7"/>
  <c r="P1119" i="7"/>
  <c r="Q1119" i="7"/>
  <c r="O1120" i="7"/>
  <c r="P1120" i="7"/>
  <c r="Q1120" i="7"/>
  <c r="O1121" i="7"/>
  <c r="P1121" i="7"/>
  <c r="Q1121" i="7"/>
  <c r="O973" i="7"/>
  <c r="P973" i="7"/>
  <c r="Q973" i="7"/>
  <c r="O974" i="7"/>
  <c r="P974" i="7"/>
  <c r="Q974" i="7"/>
  <c r="O975" i="7"/>
  <c r="P975" i="7"/>
  <c r="Q975" i="7"/>
  <c r="O976" i="7"/>
  <c r="P976" i="7"/>
  <c r="Q976" i="7"/>
  <c r="O977" i="7"/>
  <c r="P977" i="7"/>
  <c r="Q977" i="7"/>
  <c r="O895" i="7"/>
  <c r="P895" i="7"/>
  <c r="Q895" i="7"/>
  <c r="O896" i="7"/>
  <c r="P896" i="7"/>
  <c r="Q896" i="7"/>
  <c r="O897" i="7"/>
  <c r="P897" i="7"/>
  <c r="Q897" i="7"/>
  <c r="O898" i="7"/>
  <c r="P898" i="7"/>
  <c r="Q898" i="7"/>
  <c r="O899" i="7"/>
  <c r="P899" i="7"/>
  <c r="Q899" i="7"/>
  <c r="O900" i="7"/>
  <c r="P900" i="7"/>
  <c r="Q900" i="7"/>
  <c r="O1328" i="7"/>
  <c r="P1328" i="7"/>
  <c r="Q1328" i="7"/>
  <c r="O1329" i="7"/>
  <c r="P1329" i="7"/>
  <c r="Q1329" i="7"/>
  <c r="O1330" i="7"/>
  <c r="P1330" i="7"/>
  <c r="Q1330" i="7"/>
  <c r="O1331" i="7"/>
  <c r="P1331" i="7"/>
  <c r="Q1331" i="7"/>
  <c r="O1332" i="7"/>
  <c r="P1332" i="7"/>
  <c r="Q1332" i="7"/>
  <c r="O1333" i="7"/>
  <c r="P1333" i="7"/>
  <c r="Q1333" i="7"/>
  <c r="O860" i="7"/>
  <c r="P860" i="7"/>
  <c r="Q860" i="7"/>
  <c r="O861" i="7"/>
  <c r="P861" i="7"/>
  <c r="Q861" i="7"/>
  <c r="O862" i="7"/>
  <c r="P862" i="7"/>
  <c r="Q862" i="7"/>
  <c r="O863" i="7"/>
  <c r="P863" i="7"/>
  <c r="Q863" i="7"/>
  <c r="O864" i="7"/>
  <c r="P864" i="7"/>
  <c r="Q864" i="7"/>
  <c r="O865" i="7"/>
  <c r="P865" i="7"/>
  <c r="Q865" i="7"/>
  <c r="O203" i="7"/>
  <c r="P203" i="7"/>
  <c r="Q203" i="7"/>
  <c r="O204" i="7"/>
  <c r="P204" i="7"/>
  <c r="Q204" i="7"/>
  <c r="O205" i="7"/>
  <c r="P205" i="7"/>
  <c r="Q205" i="7"/>
  <c r="O206" i="7"/>
  <c r="P206" i="7"/>
  <c r="Q206" i="7"/>
  <c r="O207" i="7"/>
  <c r="P207" i="7"/>
  <c r="Q207" i="7"/>
  <c r="O208" i="7"/>
  <c r="P208" i="7"/>
  <c r="Q208" i="7"/>
  <c r="O1230" i="7"/>
  <c r="P1230" i="7"/>
  <c r="Q1230" i="7"/>
  <c r="O1231" i="7"/>
  <c r="P1231" i="7"/>
  <c r="Q1231" i="7"/>
  <c r="O1232" i="7"/>
  <c r="P1232" i="7"/>
  <c r="Q1232" i="7"/>
  <c r="O1233" i="7"/>
  <c r="P1233" i="7"/>
  <c r="Q1233" i="7"/>
  <c r="O1234" i="7"/>
  <c r="P1234" i="7"/>
  <c r="Q1234" i="7"/>
  <c r="O1235" i="7"/>
  <c r="P1235" i="7"/>
  <c r="Q1235" i="7"/>
  <c r="O1253" i="7"/>
  <c r="P1253" i="7"/>
  <c r="Q1253" i="7"/>
  <c r="O1254" i="7"/>
  <c r="P1254" i="7"/>
  <c r="Q1254" i="7"/>
  <c r="O1255" i="7"/>
  <c r="P1255" i="7"/>
  <c r="Q1255" i="7"/>
  <c r="O1256" i="7"/>
  <c r="P1256" i="7"/>
  <c r="Q1256" i="7"/>
  <c r="O1257" i="7"/>
  <c r="P1257" i="7"/>
  <c r="Q1257" i="7"/>
  <c r="O1258" i="7"/>
  <c r="P1258" i="7"/>
  <c r="Q1258" i="7"/>
  <c r="O237" i="7"/>
  <c r="P237" i="7"/>
  <c r="Q237" i="7"/>
  <c r="O238" i="7"/>
  <c r="P238" i="7"/>
  <c r="Q238" i="7"/>
  <c r="O239" i="7"/>
  <c r="P239" i="7"/>
  <c r="Q239" i="7"/>
  <c r="O240" i="7"/>
  <c r="P240" i="7"/>
  <c r="Q240" i="7"/>
  <c r="O241" i="7"/>
  <c r="P241" i="7"/>
  <c r="Q241" i="7"/>
  <c r="O242" i="7"/>
  <c r="P242" i="7"/>
  <c r="Q242" i="7"/>
  <c r="O1753" i="7"/>
  <c r="P1753" i="7"/>
  <c r="Q1753" i="7"/>
  <c r="O1754" i="7"/>
  <c r="P1754" i="7"/>
  <c r="Q1754" i="7"/>
  <c r="O1755" i="7"/>
  <c r="P1755" i="7"/>
  <c r="Q1755" i="7"/>
  <c r="O1756" i="7"/>
  <c r="P1756" i="7"/>
  <c r="Q1756" i="7"/>
  <c r="O1757" i="7"/>
  <c r="P1757" i="7"/>
  <c r="Q1757" i="7"/>
  <c r="O1758" i="7"/>
  <c r="P1758" i="7"/>
  <c r="Q1758" i="7"/>
  <c r="O94" i="7"/>
  <c r="P94" i="7"/>
  <c r="Q94" i="7"/>
  <c r="O95" i="7"/>
  <c r="P95" i="7"/>
  <c r="Q95" i="7"/>
  <c r="O96" i="7"/>
  <c r="P96" i="7"/>
  <c r="Q96" i="7"/>
  <c r="O97" i="7"/>
  <c r="P97" i="7"/>
  <c r="Q97" i="7"/>
  <c r="O98" i="7"/>
  <c r="P98" i="7"/>
  <c r="Q98" i="7"/>
  <c r="O99" i="7"/>
  <c r="P99" i="7"/>
  <c r="Q99" i="7"/>
  <c r="O756" i="7"/>
  <c r="P756" i="7"/>
  <c r="Q756" i="7"/>
  <c r="O757" i="7"/>
  <c r="P757" i="7"/>
  <c r="Q757" i="7"/>
  <c r="O758" i="7"/>
  <c r="P758" i="7"/>
  <c r="Q758" i="7"/>
  <c r="O759" i="7"/>
  <c r="P759" i="7"/>
  <c r="Q759" i="7"/>
  <c r="O760" i="7"/>
  <c r="P760" i="7"/>
  <c r="Q760" i="7"/>
  <c r="O761" i="7"/>
  <c r="P761" i="7"/>
  <c r="Q761" i="7"/>
  <c r="O623" i="7"/>
  <c r="P623" i="7"/>
  <c r="Q623" i="7"/>
  <c r="O624" i="7"/>
  <c r="P624" i="7"/>
  <c r="Q624" i="7"/>
  <c r="O625" i="7"/>
  <c r="P625" i="7"/>
  <c r="Q625" i="7"/>
  <c r="O626" i="7"/>
  <c r="P626" i="7"/>
  <c r="Q626" i="7"/>
  <c r="O627" i="7"/>
  <c r="P627" i="7"/>
  <c r="Q627" i="7"/>
  <c r="O628" i="7"/>
  <c r="P628" i="7"/>
  <c r="Q628" i="7"/>
  <c r="O572" i="7"/>
  <c r="P572" i="7"/>
  <c r="Q572" i="7"/>
  <c r="O573" i="7"/>
  <c r="P573" i="7"/>
  <c r="Q573" i="7"/>
  <c r="O574" i="7"/>
  <c r="P574" i="7"/>
  <c r="Q574" i="7"/>
  <c r="O575" i="7"/>
  <c r="P575" i="7"/>
  <c r="Q575" i="7"/>
  <c r="O576" i="7"/>
  <c r="P576" i="7"/>
  <c r="Q576" i="7"/>
  <c r="O577" i="7"/>
  <c r="P577" i="7"/>
  <c r="Q577" i="7"/>
  <c r="O1794" i="7"/>
  <c r="P1794" i="7"/>
  <c r="Q1794" i="7"/>
  <c r="O1795" i="7"/>
  <c r="P1795" i="7"/>
  <c r="Q1795" i="7"/>
  <c r="O1796" i="7"/>
  <c r="P1796" i="7"/>
  <c r="Q1796" i="7"/>
  <c r="O1797" i="7"/>
  <c r="P1797" i="7"/>
  <c r="Q1797" i="7"/>
  <c r="O1798" i="7"/>
  <c r="P1798" i="7"/>
  <c r="Q1798" i="7"/>
  <c r="O1474" i="7"/>
  <c r="P1474" i="7"/>
  <c r="Q1474" i="7"/>
  <c r="O1475" i="7"/>
  <c r="P1475" i="7"/>
  <c r="Q1475" i="7"/>
  <c r="O1476" i="7"/>
  <c r="P1476" i="7"/>
  <c r="Q1476" i="7"/>
  <c r="O1477" i="7"/>
  <c r="P1477" i="7"/>
  <c r="Q1477" i="7"/>
  <c r="O1478" i="7"/>
  <c r="P1478" i="7"/>
  <c r="Q1478" i="7"/>
  <c r="O1479" i="7"/>
  <c r="P1479" i="7"/>
  <c r="Q1479" i="7"/>
  <c r="O1045" i="7"/>
  <c r="P1045" i="7"/>
  <c r="Q1045" i="7"/>
  <c r="O1046" i="7"/>
  <c r="P1046" i="7"/>
  <c r="Q1046" i="7"/>
  <c r="O1047" i="7"/>
  <c r="P1047" i="7"/>
  <c r="Q1047" i="7"/>
  <c r="O1048" i="7"/>
  <c r="P1048" i="7"/>
  <c r="Q1048" i="7"/>
  <c r="O1049" i="7"/>
  <c r="P1049" i="7"/>
  <c r="Q1049" i="7"/>
  <c r="O1050" i="7"/>
  <c r="P1050" i="7"/>
  <c r="Q1050" i="7"/>
  <c r="O820" i="7"/>
  <c r="P820" i="7"/>
  <c r="Q820" i="7"/>
  <c r="O821" i="7"/>
  <c r="P821" i="7"/>
  <c r="Q821" i="7"/>
  <c r="O822" i="7"/>
  <c r="P822" i="7"/>
  <c r="Q822" i="7"/>
  <c r="O823" i="7"/>
  <c r="P823" i="7"/>
  <c r="Q823" i="7"/>
  <c r="O824" i="7"/>
  <c r="P824" i="7"/>
  <c r="Q824" i="7"/>
  <c r="O825" i="7"/>
  <c r="P825" i="7"/>
  <c r="Q825" i="7"/>
  <c r="O1830" i="7"/>
  <c r="P1830" i="7"/>
  <c r="Q1830" i="7"/>
  <c r="O1831" i="7"/>
  <c r="P1831" i="7"/>
  <c r="Q1831" i="7"/>
  <c r="O1832" i="7"/>
  <c r="P1832" i="7"/>
  <c r="Q1832" i="7"/>
  <c r="O1833" i="7"/>
  <c r="P1833" i="7"/>
  <c r="Q1833" i="7"/>
  <c r="O1834" i="7"/>
  <c r="P1834" i="7"/>
  <c r="Q1834" i="7"/>
  <c r="O460" i="7"/>
  <c r="P460" i="7"/>
  <c r="Q460" i="7"/>
  <c r="O461" i="7"/>
  <c r="P461" i="7"/>
  <c r="Q461" i="7"/>
  <c r="O462" i="7"/>
  <c r="P462" i="7"/>
  <c r="Q462" i="7"/>
  <c r="O463" i="7"/>
  <c r="P463" i="7"/>
  <c r="Q463" i="7"/>
  <c r="O464" i="7"/>
  <c r="P464" i="7"/>
  <c r="Q464" i="7"/>
  <c r="O465" i="7"/>
  <c r="P465" i="7"/>
  <c r="Q465" i="7"/>
  <c r="O785" i="7"/>
  <c r="P785" i="7"/>
  <c r="Q785" i="7"/>
  <c r="O786" i="7"/>
  <c r="P786" i="7"/>
  <c r="Q786" i="7"/>
  <c r="O787" i="7"/>
  <c r="P787" i="7"/>
  <c r="Q787" i="7"/>
  <c r="O788" i="7"/>
  <c r="P788" i="7"/>
  <c r="Q788" i="7"/>
  <c r="O789" i="7"/>
  <c r="P789" i="7"/>
  <c r="Q789" i="7"/>
  <c r="O790" i="7"/>
  <c r="P790" i="7"/>
  <c r="Q790" i="7"/>
  <c r="O348" i="7"/>
  <c r="P348" i="7"/>
  <c r="Q348" i="7"/>
  <c r="O349" i="7"/>
  <c r="P349" i="7"/>
  <c r="Q349" i="7"/>
  <c r="O350" i="7"/>
  <c r="P350" i="7"/>
  <c r="Q350" i="7"/>
  <c r="O351" i="7"/>
  <c r="P351" i="7"/>
  <c r="Q351" i="7"/>
  <c r="O352" i="7"/>
  <c r="P352" i="7"/>
  <c r="Q352" i="7"/>
  <c r="O353" i="7"/>
  <c r="P353" i="7"/>
  <c r="Q353" i="7"/>
  <c r="O278" i="7"/>
  <c r="P278" i="7"/>
  <c r="Q278" i="7"/>
  <c r="O279" i="7"/>
  <c r="P279" i="7"/>
  <c r="Q279" i="7"/>
  <c r="O280" i="7"/>
  <c r="P280" i="7"/>
  <c r="Q280" i="7"/>
  <c r="O281" i="7"/>
  <c r="P281" i="7"/>
  <c r="Q281" i="7"/>
  <c r="O282" i="7"/>
  <c r="P282" i="7"/>
  <c r="Q282" i="7"/>
  <c r="O316" i="7"/>
  <c r="P316" i="7"/>
  <c r="Q316" i="7"/>
  <c r="O317" i="7"/>
  <c r="P317" i="7"/>
  <c r="Q317" i="7"/>
  <c r="O318" i="7"/>
  <c r="P318" i="7"/>
  <c r="Q318" i="7"/>
  <c r="O319" i="7"/>
  <c r="P319" i="7"/>
  <c r="Q319" i="7"/>
  <c r="O320" i="7"/>
  <c r="P320" i="7"/>
  <c r="Q320" i="7"/>
  <c r="O321" i="7"/>
  <c r="P321" i="7"/>
  <c r="Q321" i="7"/>
  <c r="O534" i="7"/>
  <c r="P534" i="7"/>
  <c r="Q534" i="7"/>
  <c r="O535" i="7"/>
  <c r="P535" i="7"/>
  <c r="Q535" i="7"/>
  <c r="O536" i="7"/>
  <c r="P536" i="7"/>
  <c r="Q536" i="7"/>
  <c r="O537" i="7"/>
  <c r="P537" i="7"/>
  <c r="Q537" i="7"/>
  <c r="O538" i="7"/>
  <c r="P538" i="7"/>
  <c r="Q538" i="7"/>
  <c r="O539" i="7"/>
  <c r="P539" i="7"/>
  <c r="Q539" i="7"/>
  <c r="O1157" i="7"/>
  <c r="P1157" i="7"/>
  <c r="Q1157" i="7"/>
  <c r="O1158" i="7"/>
  <c r="P1158" i="7"/>
  <c r="Q1158" i="7"/>
  <c r="O1159" i="7"/>
  <c r="P1159" i="7"/>
  <c r="Q1159" i="7"/>
  <c r="O1160" i="7"/>
  <c r="P1160" i="7"/>
  <c r="Q1160" i="7"/>
  <c r="O1161" i="7"/>
  <c r="P1161" i="7"/>
  <c r="Q1161" i="7"/>
  <c r="O1162" i="7"/>
  <c r="P1162" i="7"/>
  <c r="Q1162" i="7"/>
  <c r="O723" i="7"/>
  <c r="P723" i="7"/>
  <c r="Q723" i="7"/>
  <c r="O724" i="7"/>
  <c r="P724" i="7"/>
  <c r="Q724" i="7"/>
  <c r="O725" i="7"/>
  <c r="P725" i="7"/>
  <c r="Q725" i="7"/>
  <c r="O726" i="7"/>
  <c r="P726" i="7"/>
  <c r="Q726" i="7"/>
  <c r="O727" i="7"/>
  <c r="P727" i="7"/>
  <c r="Q727" i="7"/>
  <c r="O728" i="7"/>
  <c r="P728" i="7"/>
  <c r="Q728" i="7"/>
  <c r="O389" i="7"/>
  <c r="P389" i="7"/>
  <c r="Q389" i="7"/>
  <c r="O390" i="7"/>
  <c r="P390" i="7"/>
  <c r="Q390" i="7"/>
  <c r="O391" i="7"/>
  <c r="P391" i="7"/>
  <c r="Q391" i="7"/>
  <c r="O392" i="7"/>
  <c r="P392" i="7"/>
  <c r="Q392" i="7"/>
  <c r="O393" i="7"/>
  <c r="P393" i="7"/>
  <c r="Q393" i="7"/>
  <c r="O394" i="7"/>
  <c r="P394" i="7"/>
  <c r="Q394" i="7"/>
  <c r="O426" i="7"/>
  <c r="P426" i="7"/>
  <c r="Q426" i="7"/>
  <c r="O427" i="7"/>
  <c r="P427" i="7"/>
  <c r="Q427" i="7"/>
  <c r="O428" i="7"/>
  <c r="P428" i="7"/>
  <c r="Q428" i="7"/>
  <c r="O429" i="7"/>
  <c r="P429" i="7"/>
  <c r="Q429" i="7"/>
  <c r="O430" i="7"/>
  <c r="P430" i="7"/>
  <c r="Q430" i="7"/>
  <c r="O431" i="7"/>
  <c r="P431" i="7"/>
  <c r="Q431" i="7"/>
  <c r="O38" i="7"/>
  <c r="P38" i="7"/>
  <c r="Q38" i="7"/>
  <c r="O39" i="7"/>
  <c r="P39" i="7"/>
  <c r="Q39" i="7"/>
  <c r="O40" i="7"/>
  <c r="P40" i="7"/>
  <c r="Q40" i="7"/>
  <c r="O41" i="7"/>
  <c r="P41" i="7"/>
  <c r="Q41" i="7"/>
  <c r="O42" i="7"/>
  <c r="P42" i="7"/>
  <c r="Q42" i="7"/>
  <c r="O43" i="7"/>
  <c r="P43" i="7"/>
  <c r="Q43" i="7"/>
  <c r="O1365" i="7"/>
  <c r="P1365" i="7"/>
  <c r="Q1365" i="7"/>
  <c r="O1366" i="7"/>
  <c r="P1366" i="7"/>
  <c r="Q1366" i="7"/>
  <c r="O1367" i="7"/>
  <c r="P1367" i="7"/>
  <c r="Q1367" i="7"/>
  <c r="O1368" i="7"/>
  <c r="P1368" i="7"/>
  <c r="Q1368" i="7"/>
  <c r="O1369" i="7"/>
  <c r="P1369" i="7"/>
  <c r="Q1369" i="7"/>
  <c r="O1370" i="7"/>
  <c r="P1370" i="7"/>
  <c r="Q1370" i="7"/>
  <c r="O1527" i="7"/>
  <c r="P1527" i="7"/>
  <c r="Q1527" i="7"/>
  <c r="O1528" i="7"/>
  <c r="P1528" i="7"/>
  <c r="Q1528" i="7"/>
  <c r="O1529" i="7"/>
  <c r="P1529" i="7"/>
  <c r="Q1529" i="7"/>
  <c r="O1530" i="7"/>
  <c r="P1530" i="7"/>
  <c r="Q1530" i="7"/>
  <c r="O1639" i="7"/>
  <c r="P1639" i="7"/>
  <c r="Q1639" i="7"/>
  <c r="O1640" i="7"/>
  <c r="P1640" i="7"/>
  <c r="Q1640" i="7"/>
  <c r="O1641" i="7"/>
  <c r="P1641" i="7"/>
  <c r="Q1641" i="7"/>
  <c r="O1642" i="7"/>
  <c r="P1642" i="7"/>
  <c r="Q1642" i="7"/>
  <c r="O1643" i="7"/>
  <c r="P1643" i="7"/>
  <c r="Q1643" i="7"/>
  <c r="O1644" i="7"/>
  <c r="P1644" i="7"/>
  <c r="Q1644" i="7"/>
  <c r="O1445" i="7"/>
  <c r="P1445" i="7"/>
  <c r="Q1445" i="7"/>
  <c r="O664" i="7"/>
  <c r="P664" i="7"/>
  <c r="Q664" i="7"/>
  <c r="O665" i="7"/>
  <c r="P665" i="7"/>
  <c r="Q665" i="7"/>
  <c r="O666" i="7"/>
  <c r="P666" i="7"/>
  <c r="Q666" i="7"/>
  <c r="O1689" i="7"/>
  <c r="P1689" i="7"/>
  <c r="Q1689" i="7"/>
  <c r="O1722" i="7"/>
  <c r="P1722" i="7"/>
  <c r="Q1722" i="7"/>
  <c r="O1723" i="7"/>
  <c r="P1723" i="7"/>
  <c r="Q1723" i="7"/>
  <c r="O1724" i="7"/>
  <c r="P1724" i="7"/>
  <c r="Q1724" i="7"/>
  <c r="O1011" i="7"/>
  <c r="P1011" i="7"/>
  <c r="Q1011" i="7"/>
  <c r="O1012" i="7"/>
  <c r="P1012" i="7"/>
  <c r="Q1012" i="7"/>
  <c r="O1013" i="7"/>
  <c r="P1013" i="7"/>
  <c r="Q1013" i="7"/>
  <c r="O506" i="7"/>
  <c r="P506" i="7"/>
  <c r="Q506" i="7"/>
  <c r="O507" i="7"/>
  <c r="P507" i="7"/>
  <c r="Q507" i="7"/>
  <c r="O508" i="7"/>
  <c r="P508" i="7"/>
  <c r="Q508" i="7"/>
  <c r="O1590" i="7"/>
  <c r="P1590" i="7"/>
  <c r="Q1590" i="7"/>
  <c r="O1591" i="7"/>
  <c r="P1591" i="7"/>
  <c r="Q1591" i="7"/>
  <c r="O1592" i="7"/>
  <c r="P1592" i="7"/>
  <c r="Q1592" i="7"/>
  <c r="O1593" i="7"/>
  <c r="P1593" i="7"/>
  <c r="Q1593" i="7"/>
  <c r="O1594" i="7"/>
  <c r="P1594" i="7"/>
  <c r="Q1594" i="7"/>
  <c r="O1295" i="7"/>
  <c r="P1295" i="7"/>
  <c r="Q1295" i="7"/>
  <c r="O1296" i="7"/>
  <c r="P1296" i="7"/>
  <c r="Q1296" i="7"/>
  <c r="O1297" i="7"/>
  <c r="P1297" i="7"/>
  <c r="Q1297" i="7"/>
  <c r="O1298" i="7"/>
  <c r="P1298" i="7"/>
  <c r="Q1298" i="7"/>
  <c r="O1557" i="7"/>
  <c r="P1557" i="7"/>
  <c r="Q1557" i="7"/>
  <c r="O944" i="7"/>
  <c r="P944" i="7"/>
  <c r="Q944" i="7"/>
  <c r="O945" i="7"/>
  <c r="P945" i="7"/>
  <c r="Q945" i="7"/>
  <c r="O946" i="7"/>
  <c r="P946" i="7"/>
  <c r="Q946" i="7"/>
  <c r="O688" i="7"/>
  <c r="P688" i="7"/>
  <c r="Q688" i="7"/>
  <c r="O689" i="7"/>
  <c r="P689" i="7"/>
  <c r="Q689" i="7"/>
  <c r="O690" i="7"/>
  <c r="P690" i="7"/>
  <c r="Q690" i="7"/>
  <c r="O140" i="7"/>
  <c r="P140" i="7"/>
  <c r="Q140" i="7"/>
  <c r="O1407" i="7"/>
  <c r="P1407" i="7"/>
  <c r="Q1407" i="7"/>
  <c r="O1408" i="7"/>
  <c r="P1408" i="7"/>
  <c r="Q1408" i="7"/>
  <c r="O1409" i="7"/>
  <c r="P1409" i="7"/>
  <c r="Q1409" i="7"/>
  <c r="O1410" i="7"/>
  <c r="P1410" i="7"/>
  <c r="Q1410" i="7"/>
  <c r="O1195" i="7"/>
  <c r="P1195" i="7"/>
  <c r="Q1195" i="7"/>
  <c r="O1196" i="7"/>
  <c r="P1196" i="7"/>
  <c r="Q1196" i="7"/>
  <c r="O1197" i="7"/>
  <c r="P1197" i="7"/>
  <c r="Q1197" i="7"/>
  <c r="O1083" i="7"/>
  <c r="P1083" i="7"/>
  <c r="Q1083" i="7"/>
  <c r="O1084" i="7"/>
  <c r="P1084" i="7"/>
  <c r="Q1084" i="7"/>
  <c r="O1085" i="7"/>
  <c r="P1085" i="7"/>
  <c r="Q1085" i="7"/>
  <c r="O1086" i="7"/>
  <c r="P1086" i="7"/>
  <c r="Q1086" i="7"/>
  <c r="O1087" i="7"/>
  <c r="P1087" i="7"/>
  <c r="Q1087" i="7"/>
  <c r="O1088" i="7"/>
  <c r="P1088" i="7"/>
  <c r="Q1088" i="7"/>
  <c r="O1122" i="7"/>
  <c r="P1122" i="7"/>
  <c r="Q1122" i="7"/>
  <c r="O1123" i="7"/>
  <c r="P1123" i="7"/>
  <c r="Q1123" i="7"/>
  <c r="O1124" i="7"/>
  <c r="P1124" i="7"/>
  <c r="Q1124" i="7"/>
  <c r="O1125" i="7"/>
  <c r="P1125" i="7"/>
  <c r="Q1125" i="7"/>
  <c r="O978" i="7"/>
  <c r="P978" i="7"/>
  <c r="Q978" i="7"/>
  <c r="O979" i="7"/>
  <c r="P979" i="7"/>
  <c r="Q979" i="7"/>
  <c r="O901" i="7"/>
  <c r="P901" i="7"/>
  <c r="Q901" i="7"/>
  <c r="O1334" i="7"/>
  <c r="P1334" i="7"/>
  <c r="Q1334" i="7"/>
  <c r="O1335" i="7"/>
  <c r="P1335" i="7"/>
  <c r="Q1335" i="7"/>
  <c r="O866" i="7"/>
  <c r="P866" i="7"/>
  <c r="Q866" i="7"/>
  <c r="O867" i="7"/>
  <c r="P867" i="7"/>
  <c r="Q867" i="7"/>
  <c r="O868" i="7"/>
  <c r="P868" i="7"/>
  <c r="Q868" i="7"/>
  <c r="O869" i="7"/>
  <c r="P869" i="7"/>
  <c r="Q869" i="7"/>
  <c r="O870" i="7"/>
  <c r="P870" i="7"/>
  <c r="Q870" i="7"/>
  <c r="O209" i="7"/>
  <c r="P209" i="7"/>
  <c r="Q209" i="7"/>
  <c r="O210" i="7"/>
  <c r="P210" i="7"/>
  <c r="Q210" i="7"/>
  <c r="O211" i="7"/>
  <c r="P211" i="7"/>
  <c r="Q211" i="7"/>
  <c r="O1259" i="7"/>
  <c r="P1259" i="7"/>
  <c r="Q1259" i="7"/>
  <c r="O243" i="7"/>
  <c r="P243" i="7"/>
  <c r="Q243" i="7"/>
  <c r="O244" i="7"/>
  <c r="P244" i="7"/>
  <c r="Q244" i="7"/>
  <c r="O245" i="7"/>
  <c r="P245" i="7"/>
  <c r="Q245" i="7"/>
  <c r="O246" i="7"/>
  <c r="P246" i="7"/>
  <c r="Q246" i="7"/>
  <c r="O1759" i="7"/>
  <c r="P1759" i="7"/>
  <c r="Q1759" i="7"/>
  <c r="O1760" i="7"/>
  <c r="P1760" i="7"/>
  <c r="Q1760" i="7"/>
  <c r="O1761" i="7"/>
  <c r="P1761" i="7"/>
  <c r="Q1761" i="7"/>
  <c r="O1762" i="7"/>
  <c r="P1762" i="7"/>
  <c r="Q1762" i="7"/>
  <c r="O1763" i="7"/>
  <c r="P1763" i="7"/>
  <c r="Q1763" i="7"/>
  <c r="O762" i="7"/>
  <c r="P762" i="7"/>
  <c r="Q762" i="7"/>
  <c r="O763" i="7"/>
  <c r="P763" i="7"/>
  <c r="Q763" i="7"/>
  <c r="O764" i="7"/>
  <c r="P764" i="7"/>
  <c r="Q764" i="7"/>
  <c r="O765" i="7"/>
  <c r="P765" i="7"/>
  <c r="Q765" i="7"/>
  <c r="O629" i="7"/>
  <c r="P629" i="7"/>
  <c r="Q629" i="7"/>
  <c r="O630" i="7"/>
  <c r="P630" i="7"/>
  <c r="Q630" i="7"/>
  <c r="O631" i="7"/>
  <c r="P631" i="7"/>
  <c r="Q631" i="7"/>
  <c r="O578" i="7"/>
  <c r="P578" i="7"/>
  <c r="Q578" i="7"/>
  <c r="O579" i="7"/>
  <c r="P579" i="7"/>
  <c r="Q579" i="7"/>
  <c r="O580" i="7"/>
  <c r="P580" i="7"/>
  <c r="Q580" i="7"/>
  <c r="O1799" i="7"/>
  <c r="P1799" i="7"/>
  <c r="Q1799" i="7"/>
  <c r="O1480" i="7"/>
  <c r="P1480" i="7"/>
  <c r="Q1480" i="7"/>
  <c r="O1481" i="7"/>
  <c r="P1481" i="7"/>
  <c r="Q1481" i="7"/>
  <c r="O1482" i="7"/>
  <c r="P1482" i="7"/>
  <c r="Q1482" i="7"/>
  <c r="O1483" i="7"/>
  <c r="P1483" i="7"/>
  <c r="Q1483" i="7"/>
  <c r="O1051" i="7"/>
  <c r="P1051" i="7"/>
  <c r="Q1051" i="7"/>
  <c r="O826" i="7"/>
  <c r="P826" i="7"/>
  <c r="Q826" i="7"/>
  <c r="O827" i="7"/>
  <c r="P827" i="7"/>
  <c r="Q827" i="7"/>
  <c r="O828" i="7"/>
  <c r="P828" i="7"/>
  <c r="Q828" i="7"/>
  <c r="O1835" i="7"/>
  <c r="P1835" i="7"/>
  <c r="Q1835" i="7"/>
  <c r="O466" i="7"/>
  <c r="P466" i="7"/>
  <c r="Q466" i="7"/>
  <c r="O467" i="7"/>
  <c r="P467" i="7"/>
  <c r="Q467" i="7"/>
  <c r="O468" i="7"/>
  <c r="P468" i="7"/>
  <c r="Q468" i="7"/>
  <c r="O791" i="7"/>
  <c r="P791" i="7"/>
  <c r="Q791" i="7"/>
  <c r="O792" i="7"/>
  <c r="P792" i="7"/>
  <c r="Q792" i="7"/>
  <c r="O354" i="7"/>
  <c r="P354" i="7"/>
  <c r="Q354" i="7"/>
  <c r="O355" i="7"/>
  <c r="P355" i="7"/>
  <c r="Q355" i="7"/>
  <c r="O356" i="7"/>
  <c r="P356" i="7"/>
  <c r="Q356" i="7"/>
  <c r="O357" i="7"/>
  <c r="P357" i="7"/>
  <c r="Q357" i="7"/>
  <c r="O283" i="7"/>
  <c r="P283" i="7"/>
  <c r="Q283" i="7"/>
  <c r="O284" i="7"/>
  <c r="P284" i="7"/>
  <c r="Q284" i="7"/>
  <c r="O285" i="7"/>
  <c r="P285" i="7"/>
  <c r="Q285" i="7"/>
  <c r="O322" i="7"/>
  <c r="P322" i="7"/>
  <c r="Q322" i="7"/>
  <c r="O540" i="7"/>
  <c r="P540" i="7"/>
  <c r="Q540" i="7"/>
  <c r="O541" i="7"/>
  <c r="P541" i="7"/>
  <c r="Q541" i="7"/>
  <c r="O542" i="7"/>
  <c r="P542" i="7"/>
  <c r="Q542" i="7"/>
  <c r="O543" i="7"/>
  <c r="P543" i="7"/>
  <c r="Q543" i="7"/>
  <c r="O395" i="7"/>
  <c r="P395" i="7"/>
  <c r="Q395" i="7"/>
  <c r="O432" i="7"/>
  <c r="P432" i="7"/>
  <c r="Q432" i="7"/>
  <c r="O44" i="7"/>
  <c r="P44" i="7"/>
  <c r="Q44" i="7"/>
  <c r="O1371" i="7"/>
  <c r="P1371" i="7"/>
  <c r="Q1371" i="7"/>
  <c r="O1372" i="7"/>
  <c r="P1372" i="7"/>
  <c r="Q1372" i="7"/>
  <c r="O1373" i="7"/>
  <c r="P1373" i="7"/>
  <c r="Q1373" i="7"/>
  <c r="O1531" i="7"/>
  <c r="P1531" i="7"/>
  <c r="Q1531" i="7"/>
  <c r="O1645" i="7"/>
  <c r="P1645" i="7"/>
  <c r="Q1645" i="7"/>
  <c r="O1646" i="7"/>
  <c r="P1646" i="7"/>
  <c r="Q1646" i="7"/>
  <c r="O1647" i="7"/>
  <c r="P1647" i="7"/>
  <c r="Q1647" i="7"/>
  <c r="O1648" i="7"/>
  <c r="P1648" i="7"/>
  <c r="Q1648" i="7"/>
  <c r="O594" i="7"/>
  <c r="P594" i="7"/>
  <c r="Q594" i="7"/>
  <c r="O595" i="7"/>
  <c r="P595" i="7"/>
  <c r="Q595" i="7"/>
  <c r="O596" i="7"/>
  <c r="P596" i="7"/>
  <c r="Q596" i="7"/>
  <c r="O597" i="7"/>
  <c r="P597" i="7"/>
  <c r="Q597" i="7"/>
  <c r="O598" i="7"/>
  <c r="P598" i="7"/>
  <c r="Q598" i="7"/>
  <c r="O1446" i="7"/>
  <c r="P1446" i="7"/>
  <c r="Q1446" i="7"/>
  <c r="O1447" i="7"/>
  <c r="P1447" i="7"/>
  <c r="Q1447" i="7"/>
  <c r="O1448" i="7"/>
  <c r="P1448" i="7"/>
  <c r="Q1448" i="7"/>
  <c r="O1449" i="7"/>
  <c r="P1449" i="7"/>
  <c r="Q1449" i="7"/>
  <c r="O1450" i="7"/>
  <c r="P1450" i="7"/>
  <c r="Q1450" i="7"/>
  <c r="O1690" i="7"/>
  <c r="P1690" i="7"/>
  <c r="Q1690" i="7"/>
  <c r="O1691" i="7"/>
  <c r="P1691" i="7"/>
  <c r="Q1691" i="7"/>
  <c r="O1692" i="7"/>
  <c r="P1692" i="7"/>
  <c r="Q1692" i="7"/>
  <c r="O1693" i="7"/>
  <c r="P1693" i="7"/>
  <c r="Q1693" i="7"/>
  <c r="O1694" i="7"/>
  <c r="P1694" i="7"/>
  <c r="Q1694" i="7"/>
  <c r="O1725" i="7"/>
  <c r="P1725" i="7"/>
  <c r="Q1725" i="7"/>
  <c r="O1726" i="7"/>
  <c r="P1726" i="7"/>
  <c r="Q1726" i="7"/>
  <c r="O1727" i="7"/>
  <c r="P1727" i="7"/>
  <c r="Q1727" i="7"/>
  <c r="O1728" i="7"/>
  <c r="P1728" i="7"/>
  <c r="Q1728" i="7"/>
  <c r="O1729" i="7"/>
  <c r="P1729" i="7"/>
  <c r="Q1729" i="7"/>
  <c r="O1014" i="7"/>
  <c r="P1014" i="7"/>
  <c r="Q1014" i="7"/>
  <c r="O1015" i="7"/>
  <c r="P1015" i="7"/>
  <c r="Q1015" i="7"/>
  <c r="O1016" i="7"/>
  <c r="P1016" i="7"/>
  <c r="Q1016" i="7"/>
  <c r="O1017" i="7"/>
  <c r="P1017" i="7"/>
  <c r="Q1017" i="7"/>
  <c r="O1018" i="7"/>
  <c r="P1018" i="7"/>
  <c r="Q1018" i="7"/>
  <c r="O509" i="7"/>
  <c r="P509" i="7"/>
  <c r="Q509" i="7"/>
  <c r="O510" i="7"/>
  <c r="P510" i="7"/>
  <c r="Q510" i="7"/>
  <c r="O511" i="7"/>
  <c r="P511" i="7"/>
  <c r="Q511" i="7"/>
  <c r="O512" i="7"/>
  <c r="P512" i="7"/>
  <c r="Q512" i="7"/>
  <c r="O513" i="7"/>
  <c r="P513" i="7"/>
  <c r="Q513" i="7"/>
  <c r="O176" i="7"/>
  <c r="P176" i="7"/>
  <c r="Q176" i="7"/>
  <c r="O177" i="7"/>
  <c r="P177" i="7"/>
  <c r="Q177" i="7"/>
  <c r="O178" i="7"/>
  <c r="P178" i="7"/>
  <c r="Q178" i="7"/>
  <c r="O179" i="7"/>
  <c r="P179" i="7"/>
  <c r="Q179" i="7"/>
  <c r="O1595" i="7"/>
  <c r="P1595" i="7"/>
  <c r="Q1595" i="7"/>
  <c r="O1596" i="7"/>
  <c r="P1596" i="7"/>
  <c r="Q1596" i="7"/>
  <c r="O1597" i="7"/>
  <c r="P1597" i="7"/>
  <c r="Q1597" i="7"/>
  <c r="O1598" i="7"/>
  <c r="P1598" i="7"/>
  <c r="Q1598" i="7"/>
  <c r="O1599" i="7"/>
  <c r="P1599" i="7"/>
  <c r="Q1599" i="7"/>
  <c r="O1600" i="7"/>
  <c r="P1600" i="7"/>
  <c r="Q1600" i="7"/>
  <c r="O1299" i="7"/>
  <c r="P1299" i="7"/>
  <c r="Q1299" i="7"/>
  <c r="O1300" i="7"/>
  <c r="P1300" i="7"/>
  <c r="Q1300" i="7"/>
  <c r="O1301" i="7"/>
  <c r="P1301" i="7"/>
  <c r="Q1301" i="7"/>
  <c r="O1302" i="7"/>
  <c r="P1302" i="7"/>
  <c r="Q1302" i="7"/>
  <c r="O1303" i="7"/>
  <c r="P1303" i="7"/>
  <c r="Q1303" i="7"/>
  <c r="O1558" i="7"/>
  <c r="P1558" i="7"/>
  <c r="Q1558" i="7"/>
  <c r="O1559" i="7"/>
  <c r="P1559" i="7"/>
  <c r="Q1559" i="7"/>
  <c r="O1560" i="7"/>
  <c r="P1560" i="7"/>
  <c r="Q1560" i="7"/>
  <c r="O1561" i="7"/>
  <c r="P1561" i="7"/>
  <c r="Q1561" i="7"/>
  <c r="O1562" i="7"/>
  <c r="P1562" i="7"/>
  <c r="Q1562" i="7"/>
  <c r="O947" i="7"/>
  <c r="P947" i="7"/>
  <c r="Q947" i="7"/>
  <c r="O948" i="7"/>
  <c r="P948" i="7"/>
  <c r="Q948" i="7"/>
  <c r="O691" i="7"/>
  <c r="P691" i="7"/>
  <c r="Q691" i="7"/>
  <c r="O692" i="7"/>
  <c r="P692" i="7"/>
  <c r="Q692" i="7"/>
  <c r="O693" i="7"/>
  <c r="P693" i="7"/>
  <c r="Q693" i="7"/>
  <c r="O694" i="7"/>
  <c r="P694" i="7"/>
  <c r="Q694" i="7"/>
  <c r="O695" i="7"/>
  <c r="P695" i="7"/>
  <c r="Q695" i="7"/>
  <c r="O696" i="7"/>
  <c r="P696" i="7"/>
  <c r="Q696" i="7"/>
  <c r="O141" i="7"/>
  <c r="P141" i="7"/>
  <c r="Q141" i="7"/>
  <c r="O142" i="7"/>
  <c r="P142" i="7"/>
  <c r="Q142" i="7"/>
  <c r="O143" i="7"/>
  <c r="P143" i="7"/>
  <c r="Q143" i="7"/>
  <c r="O144" i="7"/>
  <c r="P144" i="7"/>
  <c r="Q144" i="7"/>
  <c r="O1411" i="7"/>
  <c r="P1411" i="7"/>
  <c r="Q1411" i="7"/>
  <c r="O1412" i="7"/>
  <c r="P1412" i="7"/>
  <c r="Q1412" i="7"/>
  <c r="O1413" i="7"/>
  <c r="P1413" i="7"/>
  <c r="Q1413" i="7"/>
  <c r="O1414" i="7"/>
  <c r="P1414" i="7"/>
  <c r="Q1414" i="7"/>
  <c r="O1415" i="7"/>
  <c r="P1415" i="7"/>
  <c r="Q1415" i="7"/>
  <c r="O1198" i="7"/>
  <c r="P1198" i="7"/>
  <c r="Q1198" i="7"/>
  <c r="O1199" i="7"/>
  <c r="P1199" i="7"/>
  <c r="Q1199" i="7"/>
  <c r="O1200" i="7"/>
  <c r="P1200" i="7"/>
  <c r="Q1200" i="7"/>
  <c r="O1201" i="7"/>
  <c r="P1201" i="7"/>
  <c r="Q1201" i="7"/>
  <c r="O1202" i="7"/>
  <c r="P1202" i="7"/>
  <c r="Q1202" i="7"/>
  <c r="O1203" i="7"/>
  <c r="P1203" i="7"/>
  <c r="Q1203" i="7"/>
  <c r="O1089" i="7"/>
  <c r="P1089" i="7"/>
  <c r="Q1089" i="7"/>
  <c r="O1090" i="7"/>
  <c r="P1090" i="7"/>
  <c r="Q1090" i="7"/>
  <c r="O1091" i="7"/>
  <c r="P1091" i="7"/>
  <c r="Q1091" i="7"/>
  <c r="O1092" i="7"/>
  <c r="P1092" i="7"/>
  <c r="Q1092" i="7"/>
  <c r="O1093" i="7"/>
  <c r="P1093" i="7"/>
  <c r="Q1093" i="7"/>
  <c r="O1126" i="7"/>
  <c r="P1126" i="7"/>
  <c r="Q1126" i="7"/>
  <c r="O1127" i="7"/>
  <c r="P1127" i="7"/>
  <c r="Q1127" i="7"/>
  <c r="O1128" i="7"/>
  <c r="P1128" i="7"/>
  <c r="Q1128" i="7"/>
  <c r="O1129" i="7"/>
  <c r="P1129" i="7"/>
  <c r="Q1129" i="7"/>
  <c r="O1130" i="7"/>
  <c r="P1130" i="7"/>
  <c r="Q1130" i="7"/>
  <c r="O1131" i="7"/>
  <c r="P1131" i="7"/>
  <c r="Q1131" i="7"/>
  <c r="O980" i="7"/>
  <c r="P980" i="7"/>
  <c r="Q980" i="7"/>
  <c r="O981" i="7"/>
  <c r="P981" i="7"/>
  <c r="Q981" i="7"/>
  <c r="O982" i="7"/>
  <c r="P982" i="7"/>
  <c r="Q982" i="7"/>
  <c r="O983" i="7"/>
  <c r="P983" i="7"/>
  <c r="Q983" i="7"/>
  <c r="O984" i="7"/>
  <c r="P984" i="7"/>
  <c r="Q984" i="7"/>
  <c r="O902" i="7"/>
  <c r="P902" i="7"/>
  <c r="Q902" i="7"/>
  <c r="O903" i="7"/>
  <c r="P903" i="7"/>
  <c r="Q903" i="7"/>
  <c r="O904" i="7"/>
  <c r="P904" i="7"/>
  <c r="Q904" i="7"/>
  <c r="O905" i="7"/>
  <c r="P905" i="7"/>
  <c r="Q905" i="7"/>
  <c r="O906" i="7"/>
  <c r="P906" i="7"/>
  <c r="Q906" i="7"/>
  <c r="O907" i="7"/>
  <c r="P907" i="7"/>
  <c r="Q907" i="7"/>
  <c r="O1336" i="7"/>
  <c r="P1336" i="7"/>
  <c r="Q1336" i="7"/>
  <c r="O1337" i="7"/>
  <c r="P1337" i="7"/>
  <c r="Q1337" i="7"/>
  <c r="O1338" i="7"/>
  <c r="P1338" i="7"/>
  <c r="Q1338" i="7"/>
  <c r="O1339" i="7"/>
  <c r="P1339" i="7"/>
  <c r="Q1339" i="7"/>
  <c r="O1340" i="7"/>
  <c r="P1340" i="7"/>
  <c r="Q1340" i="7"/>
  <c r="O871" i="7"/>
  <c r="P871" i="7"/>
  <c r="Q871" i="7"/>
  <c r="O872" i="7"/>
  <c r="P872" i="7"/>
  <c r="Q872" i="7"/>
  <c r="O212" i="7"/>
  <c r="P212" i="7"/>
  <c r="Q212" i="7"/>
  <c r="O213" i="7"/>
  <c r="P213" i="7"/>
  <c r="Q213" i="7"/>
  <c r="O214" i="7"/>
  <c r="P214" i="7"/>
  <c r="Q214" i="7"/>
  <c r="O215" i="7"/>
  <c r="P215" i="7"/>
  <c r="Q215" i="7"/>
  <c r="O216" i="7"/>
  <c r="P216" i="7"/>
  <c r="Q216" i="7"/>
  <c r="O1236" i="7"/>
  <c r="P1236" i="7"/>
  <c r="Q1236" i="7"/>
  <c r="O1237" i="7"/>
  <c r="P1237" i="7"/>
  <c r="Q1237" i="7"/>
  <c r="O1238" i="7"/>
  <c r="P1238" i="7"/>
  <c r="Q1238" i="7"/>
  <c r="O1239" i="7"/>
  <c r="P1239" i="7"/>
  <c r="Q1239" i="7"/>
  <c r="O1240" i="7"/>
  <c r="P1240" i="7"/>
  <c r="Q1240" i="7"/>
  <c r="O1260" i="7"/>
  <c r="P1260" i="7"/>
  <c r="Q1260" i="7"/>
  <c r="O1261" i="7"/>
  <c r="P1261" i="7"/>
  <c r="Q1261" i="7"/>
  <c r="O1262" i="7"/>
  <c r="P1262" i="7"/>
  <c r="Q1262" i="7"/>
  <c r="O1263" i="7"/>
  <c r="P1263" i="7"/>
  <c r="Q1263" i="7"/>
  <c r="O1264" i="7"/>
  <c r="P1264" i="7"/>
  <c r="Q1264" i="7"/>
  <c r="O1265" i="7"/>
  <c r="P1265" i="7"/>
  <c r="Q1265" i="7"/>
  <c r="O247" i="7"/>
  <c r="P247" i="7"/>
  <c r="Q247" i="7"/>
  <c r="O248" i="7"/>
  <c r="P248" i="7"/>
  <c r="Q248" i="7"/>
  <c r="O249" i="7"/>
  <c r="P249" i="7"/>
  <c r="Q249" i="7"/>
  <c r="O250" i="7"/>
  <c r="P250" i="7"/>
  <c r="Q250" i="7"/>
  <c r="O251" i="7"/>
  <c r="P251" i="7"/>
  <c r="Q251" i="7"/>
  <c r="O252" i="7"/>
  <c r="P252" i="7"/>
  <c r="Q252" i="7"/>
  <c r="O1764" i="7"/>
  <c r="P1764" i="7"/>
  <c r="Q1764" i="7"/>
  <c r="O1765" i="7"/>
  <c r="P1765" i="7"/>
  <c r="Q1765" i="7"/>
  <c r="O1766" i="7"/>
  <c r="P1766" i="7"/>
  <c r="Q1766" i="7"/>
  <c r="O1767" i="7"/>
  <c r="P1767" i="7"/>
  <c r="Q1767" i="7"/>
  <c r="O100" i="7"/>
  <c r="P100" i="7"/>
  <c r="Q100" i="7"/>
  <c r="O101" i="7"/>
  <c r="P101" i="7"/>
  <c r="Q101" i="7"/>
  <c r="O102" i="7"/>
  <c r="P102" i="7"/>
  <c r="Q102" i="7"/>
  <c r="O103" i="7"/>
  <c r="P103" i="7"/>
  <c r="Q103" i="7"/>
  <c r="O104" i="7"/>
  <c r="P104" i="7"/>
  <c r="Q104" i="7"/>
  <c r="O766" i="7"/>
  <c r="P766" i="7"/>
  <c r="Q766" i="7"/>
  <c r="O767" i="7"/>
  <c r="P767" i="7"/>
  <c r="Q767" i="7"/>
  <c r="O768" i="7"/>
  <c r="P768" i="7"/>
  <c r="Q768" i="7"/>
  <c r="O769" i="7"/>
  <c r="P769" i="7"/>
  <c r="Q769" i="7"/>
  <c r="O770" i="7"/>
  <c r="P770" i="7"/>
  <c r="Q770" i="7"/>
  <c r="O771" i="7"/>
  <c r="P771" i="7"/>
  <c r="Q771" i="7"/>
  <c r="O632" i="7"/>
  <c r="P632" i="7"/>
  <c r="Q632" i="7"/>
  <c r="O633" i="7"/>
  <c r="P633" i="7"/>
  <c r="Q633" i="7"/>
  <c r="O634" i="7"/>
  <c r="P634" i="7"/>
  <c r="Q634" i="7"/>
  <c r="O635" i="7"/>
  <c r="P635" i="7"/>
  <c r="Q635" i="7"/>
  <c r="O636" i="7"/>
  <c r="P636" i="7"/>
  <c r="Q636" i="7"/>
  <c r="O581" i="7"/>
  <c r="P581" i="7"/>
  <c r="Q581" i="7"/>
  <c r="O582" i="7"/>
  <c r="P582" i="7"/>
  <c r="Q582" i="7"/>
  <c r="O583" i="7"/>
  <c r="P583" i="7"/>
  <c r="Q583" i="7"/>
  <c r="O584" i="7"/>
  <c r="P584" i="7"/>
  <c r="Q584" i="7"/>
  <c r="O585" i="7"/>
  <c r="P585" i="7"/>
  <c r="Q585" i="7"/>
  <c r="O1800" i="7"/>
  <c r="P1800" i="7"/>
  <c r="Q1800" i="7"/>
  <c r="O1801" i="7"/>
  <c r="P1801" i="7"/>
  <c r="Q1801" i="7"/>
  <c r="O1802" i="7"/>
  <c r="P1802" i="7"/>
  <c r="Q1802" i="7"/>
  <c r="O1803" i="7"/>
  <c r="P1803" i="7"/>
  <c r="Q1803" i="7"/>
  <c r="O1804" i="7"/>
  <c r="P1804" i="7"/>
  <c r="Q1804" i="7"/>
  <c r="O1484" i="7"/>
  <c r="P1484" i="7"/>
  <c r="Q1484" i="7"/>
  <c r="O1485" i="7"/>
  <c r="P1485" i="7"/>
  <c r="Q1485" i="7"/>
  <c r="O1486" i="7"/>
  <c r="P1486" i="7"/>
  <c r="Q1486" i="7"/>
  <c r="O1487" i="7"/>
  <c r="P1487" i="7"/>
  <c r="Q1487" i="7"/>
  <c r="O1488" i="7"/>
  <c r="P1488" i="7"/>
  <c r="Q1488" i="7"/>
  <c r="O1489" i="7"/>
  <c r="P1489" i="7"/>
  <c r="Q1489" i="7"/>
  <c r="O1052" i="7"/>
  <c r="P1052" i="7"/>
  <c r="Q1052" i="7"/>
  <c r="O1053" i="7"/>
  <c r="P1053" i="7"/>
  <c r="Q1053" i="7"/>
  <c r="O1054" i="7"/>
  <c r="P1054" i="7"/>
  <c r="Q1054" i="7"/>
  <c r="O1055" i="7"/>
  <c r="P1055" i="7"/>
  <c r="Q1055" i="7"/>
  <c r="O1056" i="7"/>
  <c r="P1056" i="7"/>
  <c r="Q1056" i="7"/>
  <c r="O1057" i="7"/>
  <c r="P1057" i="7"/>
  <c r="Q1057" i="7"/>
  <c r="O829" i="7"/>
  <c r="P829" i="7"/>
  <c r="Q829" i="7"/>
  <c r="O830" i="7"/>
  <c r="P830" i="7"/>
  <c r="Q830" i="7"/>
  <c r="O831" i="7"/>
  <c r="P831" i="7"/>
  <c r="Q831" i="7"/>
  <c r="O832" i="7"/>
  <c r="P832" i="7"/>
  <c r="Q832" i="7"/>
  <c r="O833" i="7"/>
  <c r="P833" i="7"/>
  <c r="Q833" i="7"/>
  <c r="O1836" i="7"/>
  <c r="P1836" i="7"/>
  <c r="Q1836" i="7"/>
  <c r="O1837" i="7"/>
  <c r="P1837" i="7"/>
  <c r="Q1837" i="7"/>
  <c r="O1838" i="7"/>
  <c r="P1838" i="7"/>
  <c r="Q1838" i="7"/>
  <c r="O1839" i="7"/>
  <c r="P1839" i="7"/>
  <c r="Q1839" i="7"/>
  <c r="O1840" i="7"/>
  <c r="P1840" i="7"/>
  <c r="Q1840" i="7"/>
  <c r="O469" i="7"/>
  <c r="P469" i="7"/>
  <c r="Q469" i="7"/>
  <c r="O470" i="7"/>
  <c r="P470" i="7"/>
  <c r="Q470" i="7"/>
  <c r="O471" i="7"/>
  <c r="P471" i="7"/>
  <c r="Q471" i="7"/>
  <c r="O472" i="7"/>
  <c r="P472" i="7"/>
  <c r="Q472" i="7"/>
  <c r="O473" i="7"/>
  <c r="P473" i="7"/>
  <c r="Q473" i="7"/>
  <c r="O474" i="7"/>
  <c r="P474" i="7"/>
  <c r="Q474" i="7"/>
  <c r="O793" i="7"/>
  <c r="P793" i="7"/>
  <c r="Q793" i="7"/>
  <c r="O794" i="7"/>
  <c r="P794" i="7"/>
  <c r="Q794" i="7"/>
  <c r="O358" i="7"/>
  <c r="P358" i="7"/>
  <c r="Q358" i="7"/>
  <c r="O359" i="7"/>
  <c r="P359" i="7"/>
  <c r="Q359" i="7"/>
  <c r="O360" i="7"/>
  <c r="P360" i="7"/>
  <c r="Q360" i="7"/>
  <c r="O361" i="7"/>
  <c r="P361" i="7"/>
  <c r="Q361" i="7"/>
  <c r="O362" i="7"/>
  <c r="P362" i="7"/>
  <c r="Q362" i="7"/>
  <c r="O363" i="7"/>
  <c r="P363" i="7"/>
  <c r="Q363" i="7"/>
  <c r="O286" i="7"/>
  <c r="P286" i="7"/>
  <c r="Q286" i="7"/>
  <c r="O287" i="7"/>
  <c r="P287" i="7"/>
  <c r="Q287" i="7"/>
  <c r="O288" i="7"/>
  <c r="P288" i="7"/>
  <c r="Q288" i="7"/>
  <c r="O289" i="7"/>
  <c r="P289" i="7"/>
  <c r="Q289" i="7"/>
  <c r="O323" i="7"/>
  <c r="P323" i="7"/>
  <c r="Q323" i="7"/>
  <c r="O324" i="7"/>
  <c r="P324" i="7"/>
  <c r="Q324" i="7"/>
  <c r="O325" i="7"/>
  <c r="P325" i="7"/>
  <c r="Q325" i="7"/>
  <c r="O326" i="7"/>
  <c r="P326" i="7"/>
  <c r="Q326" i="7"/>
  <c r="O327" i="7"/>
  <c r="P327" i="7"/>
  <c r="Q327" i="7"/>
  <c r="O544" i="7"/>
  <c r="P544" i="7"/>
  <c r="Q544" i="7"/>
  <c r="O545" i="7"/>
  <c r="P545" i="7"/>
  <c r="Q545" i="7"/>
  <c r="O546" i="7"/>
  <c r="P546" i="7"/>
  <c r="Q546" i="7"/>
  <c r="O547" i="7"/>
  <c r="P547" i="7"/>
  <c r="Q547" i="7"/>
  <c r="O548" i="7"/>
  <c r="P548" i="7"/>
  <c r="Q548" i="7"/>
  <c r="O1163" i="7"/>
  <c r="P1163" i="7"/>
  <c r="Q1163" i="7"/>
  <c r="O1164" i="7"/>
  <c r="P1164" i="7"/>
  <c r="Q1164" i="7"/>
  <c r="O1165" i="7"/>
  <c r="P1165" i="7"/>
  <c r="Q1165" i="7"/>
  <c r="O1166" i="7"/>
  <c r="P1166" i="7"/>
  <c r="Q1166" i="7"/>
  <c r="O1167" i="7"/>
  <c r="P1167" i="7"/>
  <c r="Q1167" i="7"/>
  <c r="O729" i="7"/>
  <c r="P729" i="7"/>
  <c r="Q729" i="7"/>
  <c r="O730" i="7"/>
  <c r="P730" i="7"/>
  <c r="Q730" i="7"/>
  <c r="O731" i="7"/>
  <c r="P731" i="7"/>
  <c r="Q731" i="7"/>
  <c r="O732" i="7"/>
  <c r="P732" i="7"/>
  <c r="Q732" i="7"/>
  <c r="O733" i="7"/>
  <c r="P733" i="7"/>
  <c r="Q733" i="7"/>
  <c r="O396" i="7"/>
  <c r="P396" i="7"/>
  <c r="Q396" i="7"/>
  <c r="O397" i="7"/>
  <c r="P397" i="7"/>
  <c r="Q397" i="7"/>
  <c r="O398" i="7"/>
  <c r="P398" i="7"/>
  <c r="Q398" i="7"/>
  <c r="O399" i="7"/>
  <c r="P399" i="7"/>
  <c r="Q399" i="7"/>
  <c r="O400" i="7"/>
  <c r="P400" i="7"/>
  <c r="Q400" i="7"/>
  <c r="O433" i="7"/>
  <c r="P433" i="7"/>
  <c r="Q433" i="7"/>
  <c r="O434" i="7"/>
  <c r="P434" i="7"/>
  <c r="Q434" i="7"/>
  <c r="O435" i="7"/>
  <c r="P435" i="7"/>
  <c r="Q435" i="7"/>
  <c r="O436" i="7"/>
  <c r="P436" i="7"/>
  <c r="Q436" i="7"/>
  <c r="O437" i="7"/>
  <c r="P437" i="7"/>
  <c r="Q437" i="7"/>
  <c r="O438" i="7"/>
  <c r="P438" i="7"/>
  <c r="Q438" i="7"/>
  <c r="O45" i="7"/>
  <c r="P45" i="7"/>
  <c r="Q45" i="7"/>
  <c r="O46" i="7"/>
  <c r="P46" i="7"/>
  <c r="Q46" i="7"/>
  <c r="O47" i="7"/>
  <c r="P47" i="7"/>
  <c r="Q47" i="7"/>
  <c r="O48" i="7"/>
  <c r="P48" i="7"/>
  <c r="Q48" i="7"/>
  <c r="O49" i="7"/>
  <c r="P49" i="7"/>
  <c r="Q49" i="7"/>
  <c r="O1374" i="7"/>
  <c r="P1374" i="7"/>
  <c r="Q1374" i="7"/>
  <c r="O1375" i="7"/>
  <c r="P1375" i="7"/>
  <c r="Q1375" i="7"/>
  <c r="O1376" i="7"/>
  <c r="P1376" i="7"/>
  <c r="Q1376" i="7"/>
  <c r="O1377" i="7"/>
  <c r="P1377" i="7"/>
  <c r="Q1377" i="7"/>
  <c r="O1378" i="7"/>
  <c r="P1378" i="7"/>
  <c r="Q1378" i="7"/>
  <c r="O1649" i="7"/>
  <c r="P1649" i="7"/>
  <c r="Q1649" i="7"/>
  <c r="O1650" i="7"/>
  <c r="P1650" i="7"/>
  <c r="Q1650" i="7"/>
  <c r="O1651" i="7"/>
  <c r="P1651" i="7"/>
  <c r="Q1651" i="7"/>
  <c r="O1652" i="7"/>
  <c r="P1652" i="7"/>
  <c r="Q1652" i="7"/>
  <c r="O1653" i="7"/>
  <c r="P1653" i="7"/>
  <c r="Q1653" i="7"/>
  <c r="O1654" i="7"/>
  <c r="P1654" i="7"/>
  <c r="Q1654" i="7"/>
  <c r="O1655" i="7"/>
  <c r="P1655" i="7"/>
  <c r="Q1655" i="7"/>
  <c r="O1656" i="7"/>
  <c r="P1656" i="7"/>
  <c r="Q1656" i="7"/>
  <c r="O1657" i="7"/>
  <c r="P1657" i="7"/>
  <c r="Q1657" i="7"/>
  <c r="O1658" i="7"/>
  <c r="P1658" i="7"/>
  <c r="Q1658" i="7"/>
  <c r="O1659" i="7"/>
  <c r="P1659" i="7"/>
  <c r="Q1659" i="7"/>
  <c r="O1660" i="7"/>
  <c r="P1660" i="7"/>
  <c r="Q1660" i="7"/>
  <c r="O1661" i="7"/>
  <c r="P1661" i="7"/>
  <c r="Q1661" i="7"/>
  <c r="O1532" i="7"/>
  <c r="P1532" i="7"/>
  <c r="Q1532" i="7"/>
  <c r="O1379" i="7"/>
  <c r="P1379" i="7"/>
  <c r="Q1379" i="7"/>
  <c r="O1380" i="7"/>
  <c r="P1380" i="7"/>
  <c r="Q1380" i="7"/>
  <c r="O1381" i="7"/>
  <c r="P1381" i="7"/>
  <c r="Q1381" i="7"/>
  <c r="O1382" i="7"/>
  <c r="P1382" i="7"/>
  <c r="Q1382" i="7"/>
  <c r="O1383" i="7"/>
  <c r="P1383" i="7"/>
  <c r="Q1383" i="7"/>
  <c r="O1384" i="7"/>
  <c r="P1384" i="7"/>
  <c r="Q1384" i="7"/>
  <c r="O50" i="7"/>
  <c r="P50" i="7"/>
  <c r="Q50" i="7"/>
  <c r="O51" i="7"/>
  <c r="P51" i="7"/>
  <c r="Q51" i="7"/>
  <c r="O52" i="7"/>
  <c r="P52" i="7"/>
  <c r="Q52" i="7"/>
  <c r="O53" i="7"/>
  <c r="P53" i="7"/>
  <c r="Q53" i="7"/>
  <c r="O54" i="7"/>
  <c r="P54" i="7"/>
  <c r="Q54" i="7"/>
  <c r="O55" i="7"/>
  <c r="P55" i="7"/>
  <c r="Q55" i="7"/>
  <c r="O56" i="7"/>
  <c r="P56" i="7"/>
  <c r="Q56" i="7"/>
  <c r="O439" i="7"/>
  <c r="P439" i="7"/>
  <c r="Q439" i="7"/>
  <c r="O440" i="7"/>
  <c r="P440" i="7"/>
  <c r="Q440" i="7"/>
  <c r="O441" i="7"/>
  <c r="P441" i="7"/>
  <c r="Q441" i="7"/>
  <c r="O442" i="7"/>
  <c r="P442" i="7"/>
  <c r="Q442" i="7"/>
  <c r="O443" i="7"/>
  <c r="P443" i="7"/>
  <c r="Q443" i="7"/>
  <c r="O444" i="7"/>
  <c r="P444" i="7"/>
  <c r="Q444" i="7"/>
  <c r="O401" i="7"/>
  <c r="P401" i="7"/>
  <c r="Q401" i="7"/>
  <c r="O402" i="7"/>
  <c r="P402" i="7"/>
  <c r="Q402" i="7"/>
  <c r="O403" i="7"/>
  <c r="P403" i="7"/>
  <c r="Q403" i="7"/>
  <c r="O404" i="7"/>
  <c r="P404" i="7"/>
  <c r="Q404" i="7"/>
  <c r="O405" i="7"/>
  <c r="P405" i="7"/>
  <c r="Q405" i="7"/>
  <c r="O406" i="7"/>
  <c r="P406" i="7"/>
  <c r="Q406" i="7"/>
  <c r="O407" i="7"/>
  <c r="P407" i="7"/>
  <c r="Q407" i="7"/>
  <c r="O734" i="7"/>
  <c r="P734" i="7"/>
  <c r="Q734" i="7"/>
  <c r="O735" i="7"/>
  <c r="P735" i="7"/>
  <c r="Q735" i="7"/>
  <c r="O736" i="7"/>
  <c r="P736" i="7"/>
  <c r="Q736" i="7"/>
  <c r="O737" i="7"/>
  <c r="P737" i="7"/>
  <c r="Q737" i="7"/>
  <c r="O738" i="7"/>
  <c r="P738" i="7"/>
  <c r="Q738" i="7"/>
  <c r="O739" i="7"/>
  <c r="P739" i="7"/>
  <c r="Q739" i="7"/>
  <c r="O1168" i="7"/>
  <c r="P1168" i="7"/>
  <c r="Q1168" i="7"/>
  <c r="O1169" i="7"/>
  <c r="P1169" i="7"/>
  <c r="Q1169" i="7"/>
  <c r="O1170" i="7"/>
  <c r="P1170" i="7"/>
  <c r="Q1170" i="7"/>
  <c r="O1171" i="7"/>
  <c r="P1171" i="7"/>
  <c r="Q1171" i="7"/>
  <c r="O1172" i="7"/>
  <c r="P1172" i="7"/>
  <c r="Q1172" i="7"/>
  <c r="O1173" i="7"/>
  <c r="P1173" i="7"/>
  <c r="Q1173" i="7"/>
  <c r="O549" i="7"/>
  <c r="P549" i="7"/>
  <c r="Q549" i="7"/>
  <c r="O550" i="7"/>
  <c r="P550" i="7"/>
  <c r="Q550" i="7"/>
  <c r="O551" i="7"/>
  <c r="P551" i="7"/>
  <c r="Q551" i="7"/>
  <c r="O552" i="7"/>
  <c r="P552" i="7"/>
  <c r="Q552" i="7"/>
  <c r="O553" i="7"/>
  <c r="P553" i="7"/>
  <c r="Q553" i="7"/>
  <c r="O554" i="7"/>
  <c r="P554" i="7"/>
  <c r="Q554" i="7"/>
  <c r="O555" i="7"/>
  <c r="P555" i="7"/>
  <c r="Q555" i="7"/>
  <c r="O328" i="7"/>
  <c r="P328" i="7"/>
  <c r="Q328" i="7"/>
  <c r="O329" i="7"/>
  <c r="P329" i="7"/>
  <c r="Q329" i="7"/>
  <c r="O330" i="7"/>
  <c r="P330" i="7"/>
  <c r="Q330" i="7"/>
  <c r="O331" i="7"/>
  <c r="P331" i="7"/>
  <c r="Q331" i="7"/>
  <c r="O332" i="7"/>
  <c r="P332" i="7"/>
  <c r="Q332" i="7"/>
  <c r="O333" i="7"/>
  <c r="P333" i="7"/>
  <c r="Q333" i="7"/>
  <c r="O290" i="7"/>
  <c r="P290" i="7"/>
  <c r="Q290" i="7"/>
  <c r="O291" i="7"/>
  <c r="P291" i="7"/>
  <c r="Q291" i="7"/>
  <c r="O292" i="7"/>
  <c r="P292" i="7"/>
  <c r="Q292" i="7"/>
  <c r="O293" i="7"/>
  <c r="P293" i="7"/>
  <c r="Q293" i="7"/>
  <c r="O294" i="7"/>
  <c r="P294" i="7"/>
  <c r="Q294" i="7"/>
  <c r="O295" i="7"/>
  <c r="P295" i="7"/>
  <c r="Q295" i="7"/>
  <c r="O296" i="7"/>
  <c r="P296" i="7"/>
  <c r="Q296" i="7"/>
  <c r="O364" i="7"/>
  <c r="P364" i="7"/>
  <c r="Q364" i="7"/>
  <c r="O365" i="7"/>
  <c r="P365" i="7"/>
  <c r="Q365" i="7"/>
  <c r="O366" i="7"/>
  <c r="P366" i="7"/>
  <c r="Q366" i="7"/>
  <c r="O367" i="7"/>
  <c r="P367" i="7"/>
  <c r="Q367" i="7"/>
  <c r="O368" i="7"/>
  <c r="P368" i="7"/>
  <c r="Q368" i="7"/>
  <c r="O369" i="7"/>
  <c r="P369" i="7"/>
  <c r="Q369" i="7"/>
  <c r="O370" i="7"/>
  <c r="P370" i="7"/>
  <c r="Q370" i="7"/>
  <c r="O795" i="7"/>
  <c r="P795" i="7"/>
  <c r="Q795" i="7"/>
  <c r="O796" i="7"/>
  <c r="P796" i="7"/>
  <c r="Q796" i="7"/>
  <c r="O797" i="7"/>
  <c r="P797" i="7"/>
  <c r="Q797" i="7"/>
  <c r="O798" i="7"/>
  <c r="P798" i="7"/>
  <c r="Q798" i="7"/>
  <c r="O799" i="7"/>
  <c r="P799" i="7"/>
  <c r="Q799" i="7"/>
  <c r="O800" i="7"/>
  <c r="P800" i="7"/>
  <c r="Q800" i="7"/>
  <c r="O801" i="7"/>
  <c r="P801" i="7"/>
  <c r="Q801" i="7"/>
  <c r="O475" i="7"/>
  <c r="P475" i="7"/>
  <c r="Q475" i="7"/>
  <c r="O476" i="7"/>
  <c r="P476" i="7"/>
  <c r="Q476" i="7"/>
  <c r="O477" i="7"/>
  <c r="P477" i="7"/>
  <c r="Q477" i="7"/>
  <c r="O478" i="7"/>
  <c r="P478" i="7"/>
  <c r="Q478" i="7"/>
  <c r="O479" i="7"/>
  <c r="P479" i="7"/>
  <c r="Q479" i="7"/>
  <c r="O480" i="7"/>
  <c r="P480" i="7"/>
  <c r="Q480" i="7"/>
  <c r="O481" i="7"/>
  <c r="P481" i="7"/>
  <c r="Q481" i="7"/>
  <c r="O1841" i="7"/>
  <c r="P1841" i="7"/>
  <c r="Q1841" i="7"/>
  <c r="O834" i="7"/>
  <c r="P834" i="7"/>
  <c r="Q834" i="7"/>
  <c r="O835" i="7"/>
  <c r="P835" i="7"/>
  <c r="Q835" i="7"/>
  <c r="O836" i="7"/>
  <c r="P836" i="7"/>
  <c r="Q836" i="7"/>
  <c r="O837" i="7"/>
  <c r="P837" i="7"/>
  <c r="Q837" i="7"/>
  <c r="O838" i="7"/>
  <c r="P838" i="7"/>
  <c r="Q838" i="7"/>
  <c r="O839" i="7"/>
  <c r="P839" i="7"/>
  <c r="Q839" i="7"/>
  <c r="O1058" i="7"/>
  <c r="P1058" i="7"/>
  <c r="Q1058" i="7"/>
  <c r="O1059" i="7"/>
  <c r="P1059" i="7"/>
  <c r="Q1059" i="7"/>
  <c r="O1060" i="7"/>
  <c r="P1060" i="7"/>
  <c r="Q1060" i="7"/>
  <c r="O1061" i="7"/>
  <c r="P1061" i="7"/>
  <c r="Q1061" i="7"/>
  <c r="O1062" i="7"/>
  <c r="P1062" i="7"/>
  <c r="Q1062" i="7"/>
  <c r="O1490" i="7"/>
  <c r="P1490" i="7"/>
  <c r="Q1490" i="7"/>
  <c r="O1491" i="7"/>
  <c r="P1491" i="7"/>
  <c r="Q1491" i="7"/>
  <c r="O1492" i="7"/>
  <c r="P1492" i="7"/>
  <c r="Q1492" i="7"/>
  <c r="O1493" i="7"/>
  <c r="P1493" i="7"/>
  <c r="Q1493" i="7"/>
  <c r="O1494" i="7"/>
  <c r="P1494" i="7"/>
  <c r="Q1494" i="7"/>
  <c r="O1495" i="7"/>
  <c r="P1495" i="7"/>
  <c r="Q1495" i="7"/>
  <c r="O1805" i="7"/>
  <c r="P1805" i="7"/>
  <c r="Q1805" i="7"/>
  <c r="O1806" i="7"/>
  <c r="P1806" i="7"/>
  <c r="Q1806" i="7"/>
  <c r="O1807" i="7"/>
  <c r="P1807" i="7"/>
  <c r="Q1807" i="7"/>
  <c r="O1808" i="7"/>
  <c r="P1808" i="7"/>
  <c r="Q1808" i="7"/>
  <c r="O1809" i="7"/>
  <c r="P1809" i="7"/>
  <c r="Q1809" i="7"/>
  <c r="O1810" i="7"/>
  <c r="P1810" i="7"/>
  <c r="Q1810" i="7"/>
  <c r="O586" i="7"/>
  <c r="P586" i="7"/>
  <c r="Q586" i="7"/>
  <c r="O587" i="7"/>
  <c r="P587" i="7"/>
  <c r="Q587" i="7"/>
  <c r="O588" i="7"/>
  <c r="P588" i="7"/>
  <c r="Q588" i="7"/>
  <c r="O589" i="7"/>
  <c r="P589" i="7"/>
  <c r="Q589" i="7"/>
  <c r="O590" i="7"/>
  <c r="P590" i="7"/>
  <c r="Q590" i="7"/>
  <c r="O591" i="7"/>
  <c r="P591" i="7"/>
  <c r="Q591" i="7"/>
  <c r="O592" i="7"/>
  <c r="P592" i="7"/>
  <c r="Q592" i="7"/>
  <c r="O637" i="7"/>
  <c r="P637" i="7"/>
  <c r="Q637" i="7"/>
  <c r="O638" i="7"/>
  <c r="P638" i="7"/>
  <c r="Q638" i="7"/>
  <c r="O639" i="7"/>
  <c r="P639" i="7"/>
  <c r="Q639" i="7"/>
  <c r="O640" i="7"/>
  <c r="P640" i="7"/>
  <c r="Q640" i="7"/>
  <c r="O641" i="7"/>
  <c r="P641" i="7"/>
  <c r="Q641" i="7"/>
  <c r="O642" i="7"/>
  <c r="P642" i="7"/>
  <c r="Q642" i="7"/>
  <c r="O772" i="7"/>
  <c r="P772" i="7"/>
  <c r="Q772" i="7"/>
  <c r="O773" i="7"/>
  <c r="P773" i="7"/>
  <c r="Q773" i="7"/>
  <c r="O774" i="7"/>
  <c r="P774" i="7"/>
  <c r="Q774" i="7"/>
  <c r="O775" i="7"/>
  <c r="P775" i="7"/>
  <c r="Q775" i="7"/>
  <c r="O776" i="7"/>
  <c r="P776" i="7"/>
  <c r="Q776" i="7"/>
  <c r="O777" i="7"/>
  <c r="P777" i="7"/>
  <c r="Q777" i="7"/>
  <c r="O105" i="7"/>
  <c r="P105" i="7"/>
  <c r="Q105" i="7"/>
  <c r="O106" i="7"/>
  <c r="P106" i="7"/>
  <c r="Q106" i="7"/>
  <c r="O107" i="7"/>
  <c r="P107" i="7"/>
  <c r="Q107" i="7"/>
  <c r="O108" i="7"/>
  <c r="P108" i="7"/>
  <c r="Q108" i="7"/>
  <c r="O109" i="7"/>
  <c r="P109" i="7"/>
  <c r="Q109" i="7"/>
  <c r="O110" i="7"/>
  <c r="P110" i="7"/>
  <c r="Q110" i="7"/>
  <c r="O111" i="7"/>
  <c r="P111" i="7"/>
  <c r="Q111" i="7"/>
  <c r="O1768" i="7"/>
  <c r="P1768" i="7"/>
  <c r="Q1768" i="7"/>
  <c r="O1769" i="7"/>
  <c r="P1769" i="7"/>
  <c r="Q1769" i="7"/>
  <c r="O1770" i="7"/>
  <c r="P1770" i="7"/>
  <c r="Q1770" i="7"/>
  <c r="O1771" i="7"/>
  <c r="P1771" i="7"/>
  <c r="Q1771" i="7"/>
  <c r="O1772" i="7"/>
  <c r="P1772" i="7"/>
  <c r="Q1772" i="7"/>
  <c r="O253" i="7"/>
  <c r="P253" i="7"/>
  <c r="Q253" i="7"/>
  <c r="O254" i="7"/>
  <c r="P254" i="7"/>
  <c r="Q254" i="7"/>
  <c r="O255" i="7"/>
  <c r="P255" i="7"/>
  <c r="Q255" i="7"/>
  <c r="O256" i="7"/>
  <c r="P256" i="7"/>
  <c r="Q256" i="7"/>
  <c r="O257" i="7"/>
  <c r="P257" i="7"/>
  <c r="Q257" i="7"/>
  <c r="O258" i="7"/>
  <c r="P258" i="7"/>
  <c r="Q258" i="7"/>
  <c r="O259" i="7"/>
  <c r="P259" i="7"/>
  <c r="Q259" i="7"/>
  <c r="O1266" i="7"/>
  <c r="P1266" i="7"/>
  <c r="Q1266" i="7"/>
  <c r="O1267" i="7"/>
  <c r="P1267" i="7"/>
  <c r="Q1267" i="7"/>
  <c r="O1268" i="7"/>
  <c r="P1268" i="7"/>
  <c r="Q1268" i="7"/>
  <c r="O1269" i="7"/>
  <c r="P1269" i="7"/>
  <c r="Q1269" i="7"/>
  <c r="O1270" i="7"/>
  <c r="P1270" i="7"/>
  <c r="Q1270" i="7"/>
  <c r="O1271" i="7"/>
  <c r="P1271" i="7"/>
  <c r="Q1271" i="7"/>
  <c r="O1272" i="7"/>
  <c r="P1272" i="7"/>
  <c r="Q1272" i="7"/>
  <c r="O1241" i="7"/>
  <c r="P1241" i="7"/>
  <c r="Q1241" i="7"/>
  <c r="O1242" i="7"/>
  <c r="P1242" i="7"/>
  <c r="Q1242" i="7"/>
  <c r="O1243" i="7"/>
  <c r="P1243" i="7"/>
  <c r="Q1243" i="7"/>
  <c r="O1244" i="7"/>
  <c r="P1244" i="7"/>
  <c r="Q1244" i="7"/>
  <c r="O1245" i="7"/>
  <c r="P1245" i="7"/>
  <c r="Q1245" i="7"/>
  <c r="O1246" i="7"/>
  <c r="P1246" i="7"/>
  <c r="Q1246" i="7"/>
  <c r="O1247" i="7"/>
  <c r="P1247" i="7"/>
  <c r="Q1247" i="7"/>
  <c r="O217" i="7"/>
  <c r="P217" i="7"/>
  <c r="Q217" i="7"/>
  <c r="O218" i="7"/>
  <c r="P218" i="7"/>
  <c r="Q218" i="7"/>
  <c r="O219" i="7"/>
  <c r="P219" i="7"/>
  <c r="Q219" i="7"/>
  <c r="O220" i="7"/>
  <c r="P220" i="7"/>
  <c r="Q220" i="7"/>
  <c r="O221" i="7"/>
  <c r="P221" i="7"/>
  <c r="Q221" i="7"/>
  <c r="O222" i="7"/>
  <c r="P222" i="7"/>
  <c r="Q222" i="7"/>
  <c r="O1341" i="7"/>
  <c r="P1341" i="7"/>
  <c r="Q1341" i="7"/>
  <c r="O1342" i="7"/>
  <c r="P1342" i="7"/>
  <c r="Q1342" i="7"/>
  <c r="O1343" i="7"/>
  <c r="P1343" i="7"/>
  <c r="Q1343" i="7"/>
  <c r="O1344" i="7"/>
  <c r="P1344" i="7"/>
  <c r="Q1344" i="7"/>
  <c r="O1345" i="7"/>
  <c r="P1345" i="7"/>
  <c r="Q1345" i="7"/>
  <c r="O1346" i="7"/>
  <c r="P1346" i="7"/>
  <c r="Q1346" i="7"/>
  <c r="O908" i="7"/>
  <c r="P908" i="7"/>
  <c r="Q908" i="7"/>
  <c r="O909" i="7"/>
  <c r="P909" i="7"/>
  <c r="Q909" i="7"/>
  <c r="O910" i="7"/>
  <c r="P910" i="7"/>
  <c r="Q910" i="7"/>
  <c r="O911" i="7"/>
  <c r="P911" i="7"/>
  <c r="Q911" i="7"/>
  <c r="O912" i="7"/>
  <c r="P912" i="7"/>
  <c r="Q912" i="7"/>
  <c r="O913" i="7"/>
  <c r="P913" i="7"/>
  <c r="Q913" i="7"/>
  <c r="O985" i="7"/>
  <c r="P985" i="7"/>
  <c r="Q985" i="7"/>
  <c r="O986" i="7"/>
  <c r="P986" i="7"/>
  <c r="Q986" i="7"/>
  <c r="O987" i="7"/>
  <c r="P987" i="7"/>
  <c r="Q987" i="7"/>
  <c r="O988" i="7"/>
  <c r="P988" i="7"/>
  <c r="Q988" i="7"/>
  <c r="O1132" i="7"/>
  <c r="P1132" i="7"/>
  <c r="Q1132" i="7"/>
  <c r="O1133" i="7"/>
  <c r="P1133" i="7"/>
  <c r="Q1133" i="7"/>
  <c r="O1134" i="7"/>
  <c r="P1134" i="7"/>
  <c r="Q1134" i="7"/>
  <c r="O1135" i="7"/>
  <c r="P1135" i="7"/>
  <c r="Q1135" i="7"/>
  <c r="O1136" i="7"/>
  <c r="P1136" i="7"/>
  <c r="Q1136" i="7"/>
  <c r="O1094" i="7"/>
  <c r="P1094" i="7"/>
  <c r="Q1094" i="7"/>
  <c r="O1095" i="7"/>
  <c r="P1095" i="7"/>
  <c r="Q1095" i="7"/>
  <c r="O1096" i="7"/>
  <c r="P1096" i="7"/>
  <c r="Q1096" i="7"/>
  <c r="O1097" i="7"/>
  <c r="P1097" i="7"/>
  <c r="Q1097" i="7"/>
  <c r="O1098" i="7"/>
  <c r="P1098" i="7"/>
  <c r="Q1098" i="7"/>
  <c r="O1099" i="7"/>
  <c r="P1099" i="7"/>
  <c r="Q1099" i="7"/>
  <c r="O1204" i="7"/>
  <c r="P1204" i="7"/>
  <c r="Q1204" i="7"/>
  <c r="O1205" i="7"/>
  <c r="P1205" i="7"/>
  <c r="Q1205" i="7"/>
  <c r="O1206" i="7"/>
  <c r="P1206" i="7"/>
  <c r="Q1206" i="7"/>
  <c r="O1207" i="7"/>
  <c r="P1207" i="7"/>
  <c r="Q1207" i="7"/>
  <c r="O1208" i="7"/>
  <c r="P1208" i="7"/>
  <c r="Q1208" i="7"/>
  <c r="O1209" i="7"/>
  <c r="P1209" i="7"/>
  <c r="Q1209" i="7"/>
  <c r="O1210" i="7"/>
  <c r="P1210" i="7"/>
  <c r="Q1210" i="7"/>
  <c r="O1416" i="7"/>
  <c r="P1416" i="7"/>
  <c r="Q1416" i="7"/>
  <c r="O1417" i="7"/>
  <c r="P1417" i="7"/>
  <c r="Q1417" i="7"/>
  <c r="O1418" i="7"/>
  <c r="P1418" i="7"/>
  <c r="Q1418" i="7"/>
  <c r="O1419" i="7"/>
  <c r="P1419" i="7"/>
  <c r="Q1419" i="7"/>
  <c r="O1420" i="7"/>
  <c r="P1420" i="7"/>
  <c r="Q1420" i="7"/>
  <c r="O1421" i="7"/>
  <c r="P1421" i="7"/>
  <c r="Q1421" i="7"/>
  <c r="O145" i="7"/>
  <c r="P145" i="7"/>
  <c r="Q145" i="7"/>
  <c r="O146" i="7"/>
  <c r="P146" i="7"/>
  <c r="Q146" i="7"/>
  <c r="O147" i="7"/>
  <c r="P147" i="7"/>
  <c r="Q147" i="7"/>
  <c r="O148" i="7"/>
  <c r="P148" i="7"/>
  <c r="Q148" i="7"/>
  <c r="O697" i="7"/>
  <c r="P697" i="7"/>
  <c r="Q697" i="7"/>
  <c r="O698" i="7"/>
  <c r="P698" i="7"/>
  <c r="Q698" i="7"/>
  <c r="O699" i="7"/>
  <c r="P699" i="7"/>
  <c r="Q699" i="7"/>
  <c r="O700" i="7"/>
  <c r="P700" i="7"/>
  <c r="Q700" i="7"/>
  <c r="O701" i="7"/>
  <c r="P701" i="7"/>
  <c r="Q701" i="7"/>
  <c r="O702" i="7"/>
  <c r="P702" i="7"/>
  <c r="Q702" i="7"/>
  <c r="O703" i="7"/>
  <c r="P703" i="7"/>
  <c r="Q703" i="7"/>
  <c r="O949" i="7"/>
  <c r="P949" i="7"/>
  <c r="Q949" i="7"/>
  <c r="O950" i="7"/>
  <c r="P950" i="7"/>
  <c r="Q950" i="7"/>
  <c r="O1563" i="7"/>
  <c r="P1563" i="7"/>
  <c r="Q1563" i="7"/>
  <c r="O1564" i="7"/>
  <c r="P1564" i="7"/>
  <c r="Q1564" i="7"/>
  <c r="O1565" i="7"/>
  <c r="P1565" i="7"/>
  <c r="Q1565" i="7"/>
  <c r="O1566" i="7"/>
  <c r="P1566" i="7"/>
  <c r="Q1566" i="7"/>
  <c r="O1567" i="7"/>
  <c r="P1567" i="7"/>
  <c r="Q1567" i="7"/>
  <c r="O1568" i="7"/>
  <c r="P1568" i="7"/>
  <c r="Q1568" i="7"/>
  <c r="O1569" i="7"/>
  <c r="P1569" i="7"/>
  <c r="Q1569" i="7"/>
  <c r="O1304" i="7"/>
  <c r="P1304" i="7"/>
  <c r="Q1304" i="7"/>
  <c r="O1305" i="7"/>
  <c r="P1305" i="7"/>
  <c r="Q1305" i="7"/>
  <c r="O1306" i="7"/>
  <c r="P1306" i="7"/>
  <c r="Q1306" i="7"/>
  <c r="O1307" i="7"/>
  <c r="P1307" i="7"/>
  <c r="Q1307" i="7"/>
  <c r="O1308" i="7"/>
  <c r="P1308" i="7"/>
  <c r="Q1308" i="7"/>
  <c r="O1309" i="7"/>
  <c r="P1309" i="7"/>
  <c r="Q1309" i="7"/>
  <c r="O1601" i="7"/>
  <c r="P1601" i="7"/>
  <c r="Q1601" i="7"/>
  <c r="O1602" i="7"/>
  <c r="P1602" i="7"/>
  <c r="Q1602" i="7"/>
  <c r="O1603" i="7"/>
  <c r="P1603" i="7"/>
  <c r="Q1603" i="7"/>
  <c r="O1604" i="7"/>
  <c r="P1604" i="7"/>
  <c r="Q1604" i="7"/>
  <c r="O1605" i="7"/>
  <c r="P1605" i="7"/>
  <c r="Q1605" i="7"/>
  <c r="O1606" i="7"/>
  <c r="P1606" i="7"/>
  <c r="Q1606" i="7"/>
  <c r="O180" i="7"/>
  <c r="P180" i="7"/>
  <c r="Q180" i="7"/>
  <c r="O181" i="7"/>
  <c r="P181" i="7"/>
  <c r="Q181" i="7"/>
  <c r="O182" i="7"/>
  <c r="P182" i="7"/>
  <c r="Q182" i="7"/>
  <c r="O183" i="7"/>
  <c r="P183" i="7"/>
  <c r="Q183" i="7"/>
  <c r="O184" i="7"/>
  <c r="P184" i="7"/>
  <c r="Q184" i="7"/>
  <c r="O185" i="7"/>
  <c r="P185" i="7"/>
  <c r="Q185" i="7"/>
  <c r="O514" i="7"/>
  <c r="P514" i="7"/>
  <c r="Q514" i="7"/>
  <c r="O515" i="7"/>
  <c r="P515" i="7"/>
  <c r="Q515" i="7"/>
  <c r="O516" i="7"/>
  <c r="P516" i="7"/>
  <c r="Q516" i="7"/>
  <c r="O517" i="7"/>
  <c r="P517" i="7"/>
  <c r="Q517" i="7"/>
  <c r="O518" i="7"/>
  <c r="P518" i="7"/>
  <c r="Q518" i="7"/>
  <c r="O1019" i="7"/>
  <c r="P1019" i="7"/>
  <c r="Q1019" i="7"/>
  <c r="O1020" i="7"/>
  <c r="P1020" i="7"/>
  <c r="Q1020" i="7"/>
  <c r="O1021" i="7"/>
  <c r="P1021" i="7"/>
  <c r="Q1021" i="7"/>
  <c r="O1022" i="7"/>
  <c r="P1022" i="7"/>
  <c r="Q1022" i="7"/>
  <c r="O1023" i="7"/>
  <c r="P1023" i="7"/>
  <c r="Q1023" i="7"/>
  <c r="O1024" i="7"/>
  <c r="P1024" i="7"/>
  <c r="Q1024" i="7"/>
  <c r="O1025" i="7"/>
  <c r="P1025" i="7"/>
  <c r="Q1025" i="7"/>
  <c r="O1730" i="7"/>
  <c r="P1730" i="7"/>
  <c r="Q1730" i="7"/>
  <c r="O1731" i="7"/>
  <c r="P1731" i="7"/>
  <c r="Q1731" i="7"/>
  <c r="O1732" i="7"/>
  <c r="P1732" i="7"/>
  <c r="Q1732" i="7"/>
  <c r="O1733" i="7"/>
  <c r="P1733" i="7"/>
  <c r="Q1733" i="7"/>
  <c r="O1734" i="7"/>
  <c r="P1734" i="7"/>
  <c r="Q1734" i="7"/>
  <c r="O1735" i="7"/>
  <c r="P1735" i="7"/>
  <c r="Q1735" i="7"/>
  <c r="O1695" i="7"/>
  <c r="P1695" i="7"/>
  <c r="Q1695" i="7"/>
  <c r="O1696" i="7"/>
  <c r="P1696" i="7"/>
  <c r="Q1696" i="7"/>
  <c r="O1697" i="7"/>
  <c r="P1697" i="7"/>
  <c r="Q1697" i="7"/>
  <c r="O1698" i="7"/>
  <c r="P1698" i="7"/>
  <c r="Q1698" i="7"/>
  <c r="O1451" i="7"/>
  <c r="P1451" i="7"/>
  <c r="Q1451" i="7"/>
  <c r="O1452" i="7"/>
  <c r="P1452" i="7"/>
  <c r="Q1452" i="7"/>
  <c r="O1453" i="7"/>
  <c r="P1453" i="7"/>
  <c r="Q1453" i="7"/>
  <c r="O1454" i="7"/>
  <c r="P1454" i="7"/>
  <c r="Q1454" i="7"/>
  <c r="O1455" i="7"/>
  <c r="P1455" i="7"/>
  <c r="Q1455" i="7"/>
  <c r="O1456" i="7"/>
  <c r="P1456" i="7"/>
  <c r="Q1456" i="7"/>
  <c r="O1457" i="7"/>
  <c r="P1457" i="7"/>
  <c r="Q1457" i="7"/>
  <c r="O599" i="7"/>
  <c r="P599" i="7"/>
  <c r="Q599" i="7"/>
  <c r="O600" i="7"/>
  <c r="P600" i="7"/>
  <c r="Q600" i="7"/>
  <c r="O601" i="7"/>
  <c r="P601" i="7"/>
  <c r="Q601" i="7"/>
  <c r="O602" i="7"/>
  <c r="P602" i="7"/>
  <c r="Q602" i="7"/>
  <c r="O603" i="7"/>
  <c r="P603" i="7"/>
  <c r="Q603" i="7"/>
  <c r="O604" i="7"/>
  <c r="P604" i="7"/>
  <c r="Q604" i="7"/>
  <c r="O605" i="7"/>
  <c r="P605" i="7"/>
  <c r="Q605" i="7"/>
  <c r="O73" i="7"/>
  <c r="P73" i="7"/>
  <c r="Q73" i="7"/>
  <c r="O74" i="7"/>
  <c r="P74" i="7"/>
  <c r="Q74" i="7"/>
  <c r="O14" i="7"/>
  <c r="P14" i="7"/>
  <c r="Q14" i="7"/>
  <c r="O15" i="7"/>
  <c r="P15" i="7"/>
  <c r="Q15" i="7"/>
  <c r="O16" i="7"/>
  <c r="P16" i="7"/>
  <c r="Q16" i="7"/>
  <c r="O17" i="7"/>
  <c r="P17" i="7"/>
  <c r="Q17" i="7"/>
  <c r="O18" i="7"/>
  <c r="P18" i="7"/>
  <c r="Q18" i="7"/>
  <c r="O19" i="7"/>
  <c r="P19" i="7"/>
  <c r="Q19" i="7"/>
  <c r="O1619" i="7"/>
  <c r="P1619" i="7"/>
  <c r="Q1619" i="7"/>
  <c r="O1620" i="7"/>
  <c r="P1620" i="7"/>
  <c r="Q1620" i="7"/>
  <c r="O1621" i="7"/>
  <c r="P1621" i="7"/>
  <c r="Q1621" i="7"/>
  <c r="O1622" i="7"/>
  <c r="P1622" i="7"/>
  <c r="Q1622" i="7"/>
  <c r="O1623" i="7"/>
  <c r="P1623" i="7"/>
  <c r="Q1623" i="7"/>
  <c r="O1624" i="7"/>
  <c r="P1624" i="7"/>
  <c r="Q1624" i="7"/>
  <c r="O1458" i="7"/>
  <c r="P1458" i="7"/>
  <c r="Q1458" i="7"/>
  <c r="O802" i="7"/>
  <c r="P802" i="7"/>
  <c r="Q802" i="7"/>
  <c r="O740" i="7"/>
  <c r="P740" i="7"/>
  <c r="Q740" i="7"/>
  <c r="O951" i="7"/>
  <c r="P951" i="7"/>
  <c r="Q951" i="7"/>
  <c r="O1773" i="7"/>
  <c r="P1773" i="7"/>
  <c r="Q1773" i="7"/>
  <c r="O873" i="7"/>
  <c r="P873" i="7"/>
  <c r="Q873" i="7"/>
  <c r="O874" i="7"/>
  <c r="P874" i="7"/>
  <c r="Q874" i="7"/>
  <c r="O875" i="7"/>
  <c r="P875" i="7"/>
  <c r="Q875" i="7"/>
  <c r="O876" i="7"/>
  <c r="P876" i="7"/>
  <c r="Q876" i="7"/>
  <c r="O1347" i="7"/>
  <c r="P1347" i="7"/>
  <c r="Q1347" i="7"/>
  <c r="B2" i="11"/>
  <c r="C2" i="11"/>
  <c r="D2" i="11"/>
  <c r="B3" i="1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B29" i="11"/>
  <c r="C29" i="11"/>
  <c r="D29" i="11"/>
  <c r="E3" i="11"/>
  <c r="F3" i="11"/>
  <c r="G3" i="11"/>
  <c r="H3" i="11"/>
  <c r="I3" i="11"/>
  <c r="J3" i="11"/>
  <c r="K3" i="11"/>
  <c r="L3" i="11"/>
  <c r="M3" i="11"/>
  <c r="N3" i="11"/>
  <c r="O3" i="11"/>
  <c r="P3" i="11"/>
  <c r="P29" i="11"/>
  <c r="O29" i="11"/>
  <c r="N29" i="11"/>
  <c r="M29" i="11"/>
  <c r="L29" i="11"/>
  <c r="K29" i="11"/>
  <c r="J29" i="11"/>
  <c r="I29" i="11"/>
  <c r="H29" i="11"/>
  <c r="G29" i="11"/>
  <c r="F29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P9" i="11"/>
  <c r="O9" i="11"/>
  <c r="N9" i="11"/>
  <c r="M9" i="11"/>
  <c r="L9" i="11"/>
  <c r="K9" i="11"/>
  <c r="J9" i="11"/>
  <c r="I9" i="11"/>
  <c r="H9" i="11"/>
  <c r="G9" i="11"/>
  <c r="F9" i="11"/>
  <c r="E9" i="11"/>
  <c r="P8" i="11"/>
  <c r="O8" i="11"/>
  <c r="N8" i="11"/>
  <c r="M8" i="11"/>
  <c r="L8" i="11"/>
  <c r="K8" i="11"/>
  <c r="J8" i="11"/>
  <c r="I8" i="11"/>
  <c r="H8" i="11"/>
  <c r="G8" i="11"/>
  <c r="F8" i="11"/>
  <c r="E8" i="11"/>
  <c r="P7" i="11"/>
  <c r="O7" i="11"/>
  <c r="N7" i="11"/>
  <c r="M7" i="11"/>
  <c r="L7" i="11"/>
  <c r="K7" i="11"/>
  <c r="J7" i="11"/>
  <c r="I7" i="11"/>
  <c r="H7" i="11"/>
  <c r="G7" i="11"/>
  <c r="F7" i="11"/>
  <c r="E7" i="11"/>
  <c r="P6" i="11"/>
  <c r="O6" i="11"/>
  <c r="N6" i="11"/>
  <c r="M6" i="11"/>
  <c r="L6" i="11"/>
  <c r="K6" i="11"/>
  <c r="J6" i="11"/>
  <c r="I6" i="11"/>
  <c r="H6" i="11"/>
  <c r="G6" i="11"/>
  <c r="F6" i="11"/>
  <c r="E6" i="11"/>
  <c r="P5" i="11"/>
  <c r="O5" i="11"/>
  <c r="N5" i="11"/>
  <c r="M5" i="11"/>
  <c r="L5" i="11"/>
  <c r="K5" i="11"/>
  <c r="J5" i="11"/>
  <c r="I5" i="11"/>
  <c r="H5" i="11"/>
  <c r="G5" i="11"/>
  <c r="F5" i="11"/>
  <c r="E5" i="11"/>
  <c r="P4" i="11"/>
  <c r="O4" i="11"/>
  <c r="N4" i="11"/>
  <c r="M4" i="11"/>
  <c r="L4" i="11"/>
  <c r="K4" i="11"/>
  <c r="J4" i="11"/>
  <c r="I4" i="11"/>
  <c r="H4" i="11"/>
  <c r="G4" i="11"/>
  <c r="F4" i="11"/>
  <c r="E4" i="11"/>
  <c r="P2" i="11"/>
  <c r="O2" i="11"/>
  <c r="N2" i="11"/>
  <c r="M2" i="11"/>
  <c r="L2" i="11"/>
  <c r="K2" i="11"/>
  <c r="J2" i="11"/>
  <c r="I2" i="11"/>
  <c r="H2" i="11"/>
  <c r="G2" i="11"/>
  <c r="F2" i="11"/>
  <c r="E2" i="11"/>
  <c r="N36" i="14"/>
  <c r="P36" i="14"/>
  <c r="R36" i="14"/>
  <c r="AC36" i="14"/>
  <c r="T36" i="14"/>
  <c r="V36" i="14"/>
  <c r="M36" i="14"/>
  <c r="O36" i="14"/>
  <c r="Z36" i="14"/>
  <c r="Q36" i="14"/>
  <c r="S36" i="14"/>
  <c r="U36" i="14"/>
  <c r="W36" i="14"/>
  <c r="AH36" i="14"/>
  <c r="F31" i="11"/>
  <c r="M9" i="14"/>
  <c r="X9" i="14"/>
  <c r="Q9" i="14"/>
  <c r="AB9" i="14"/>
  <c r="U9" i="14"/>
  <c r="AF9" i="14"/>
  <c r="N10" i="14"/>
  <c r="Y10" i="14"/>
  <c r="R10" i="14"/>
  <c r="AC10" i="14"/>
  <c r="V10" i="14"/>
  <c r="AG10" i="14"/>
  <c r="O11" i="14"/>
  <c r="Z11" i="14"/>
  <c r="S11" i="14"/>
  <c r="AD11" i="14"/>
  <c r="W11" i="14"/>
  <c r="AH11" i="14"/>
  <c r="P12" i="14"/>
  <c r="AA12" i="14"/>
  <c r="T12" i="14"/>
  <c r="AE12" i="14"/>
  <c r="M13" i="14"/>
  <c r="X13" i="14"/>
  <c r="Q13" i="14"/>
  <c r="AB13" i="14"/>
  <c r="U13" i="14"/>
  <c r="AF13" i="14"/>
  <c r="N14" i="14"/>
  <c r="Y14" i="14"/>
  <c r="R14" i="14"/>
  <c r="AC14" i="14"/>
  <c r="V14" i="14"/>
  <c r="AG14" i="14"/>
  <c r="O15" i="14"/>
  <c r="Z15" i="14"/>
  <c r="S15" i="14"/>
  <c r="AD15" i="14"/>
  <c r="W15" i="14"/>
  <c r="AH15" i="14"/>
  <c r="P16" i="14"/>
  <c r="AA16" i="14"/>
  <c r="T16" i="14"/>
  <c r="AE16" i="14"/>
  <c r="M17" i="14"/>
  <c r="X17" i="14"/>
  <c r="Q17" i="14"/>
  <c r="AB17" i="14"/>
  <c r="U17" i="14"/>
  <c r="AF17" i="14"/>
  <c r="N18" i="14"/>
  <c r="Y18" i="14"/>
  <c r="R18" i="14"/>
  <c r="AC18" i="14"/>
  <c r="V18" i="14"/>
  <c r="AG18" i="14"/>
  <c r="O19" i="14"/>
  <c r="Z19" i="14"/>
  <c r="S19" i="14"/>
  <c r="AD19" i="14"/>
  <c r="W19" i="14"/>
  <c r="AH19" i="14"/>
  <c r="P20" i="14"/>
  <c r="AA20" i="14"/>
  <c r="T20" i="14"/>
  <c r="AE20" i="14"/>
  <c r="M21" i="14"/>
  <c r="X21" i="14"/>
  <c r="Q21" i="14"/>
  <c r="AB21" i="14"/>
  <c r="U21" i="14"/>
  <c r="AF21" i="14"/>
  <c r="N22" i="14"/>
  <c r="Y22" i="14"/>
  <c r="R22" i="14"/>
  <c r="AC22" i="14"/>
  <c r="V22" i="14"/>
  <c r="AG22" i="14"/>
  <c r="O23" i="14"/>
  <c r="Z23" i="14"/>
  <c r="N9" i="14"/>
  <c r="Y9" i="14"/>
  <c r="R9" i="14"/>
  <c r="AC9" i="14"/>
  <c r="V9" i="14"/>
  <c r="AG9" i="14"/>
  <c r="O10" i="14"/>
  <c r="Z10" i="14"/>
  <c r="S10" i="14"/>
  <c r="AD10" i="14"/>
  <c r="W10" i="14"/>
  <c r="AH10" i="14"/>
  <c r="P11" i="14"/>
  <c r="AA11" i="14"/>
  <c r="T11" i="14"/>
  <c r="AE11" i="14"/>
  <c r="M12" i="14"/>
  <c r="X12" i="14"/>
  <c r="Q12" i="14"/>
  <c r="AB12" i="14"/>
  <c r="U12" i="14"/>
  <c r="AF12" i="14"/>
  <c r="N13" i="14"/>
  <c r="Y13" i="14"/>
  <c r="R13" i="14"/>
  <c r="AC13" i="14"/>
  <c r="V13" i="14"/>
  <c r="AG13" i="14"/>
  <c r="O14" i="14"/>
  <c r="Z14" i="14"/>
  <c r="S14" i="14"/>
  <c r="AD14" i="14"/>
  <c r="W14" i="14"/>
  <c r="AH14" i="14"/>
  <c r="P15" i="14"/>
  <c r="AA15" i="14"/>
  <c r="T15" i="14"/>
  <c r="AE15" i="14"/>
  <c r="M16" i="14"/>
  <c r="X16" i="14"/>
  <c r="Q16" i="14"/>
  <c r="AB16" i="14"/>
  <c r="U16" i="14"/>
  <c r="AF16" i="14"/>
  <c r="N17" i="14"/>
  <c r="Y17" i="14"/>
  <c r="R17" i="14"/>
  <c r="AC17" i="14"/>
  <c r="V17" i="14"/>
  <c r="AG17" i="14"/>
  <c r="O18" i="14"/>
  <c r="Z18" i="14"/>
  <c r="S18" i="14"/>
  <c r="AD18" i="14"/>
  <c r="W18" i="14"/>
  <c r="AH18" i="14"/>
  <c r="P19" i="14"/>
  <c r="AA19" i="14"/>
  <c r="T19" i="14"/>
  <c r="AE19" i="14"/>
  <c r="M20" i="14"/>
  <c r="X20" i="14"/>
  <c r="Q20" i="14"/>
  <c r="AB20" i="14"/>
  <c r="U20" i="14"/>
  <c r="AF20" i="14"/>
  <c r="N21" i="14"/>
  <c r="Y21" i="14"/>
  <c r="O9" i="14"/>
  <c r="Z9" i="14"/>
  <c r="S9" i="14"/>
  <c r="AD9" i="14"/>
  <c r="W9" i="14"/>
  <c r="AH9" i="14"/>
  <c r="P10" i="14"/>
  <c r="AA10" i="14"/>
  <c r="T10" i="14"/>
  <c r="AE10" i="14"/>
  <c r="M11" i="14"/>
  <c r="X11" i="14"/>
  <c r="Q11" i="14"/>
  <c r="AB11" i="14"/>
  <c r="U11" i="14"/>
  <c r="AF11" i="14"/>
  <c r="N12" i="14"/>
  <c r="Y12" i="14"/>
  <c r="R12" i="14"/>
  <c r="AC12" i="14"/>
  <c r="V12" i="14"/>
  <c r="AG12" i="14"/>
  <c r="O13" i="14"/>
  <c r="Z13" i="14"/>
  <c r="S13" i="14"/>
  <c r="AD13" i="14"/>
  <c r="W13" i="14"/>
  <c r="AH13" i="14"/>
  <c r="P14" i="14"/>
  <c r="AA14" i="14"/>
  <c r="T14" i="14"/>
  <c r="AE14" i="14"/>
  <c r="M15" i="14"/>
  <c r="X15" i="14"/>
  <c r="Q15" i="14"/>
  <c r="AB15" i="14"/>
  <c r="U15" i="14"/>
  <c r="AF15" i="14"/>
  <c r="N16" i="14"/>
  <c r="Y16" i="14"/>
  <c r="R16" i="14"/>
  <c r="AC16" i="14"/>
  <c r="V16" i="14"/>
  <c r="AG16" i="14"/>
  <c r="O17" i="14"/>
  <c r="Z17" i="14"/>
  <c r="S17" i="14"/>
  <c r="AD17" i="14"/>
  <c r="W17" i="14"/>
  <c r="AH17" i="14"/>
  <c r="P18" i="14"/>
  <c r="AA18" i="14"/>
  <c r="T18" i="14"/>
  <c r="AE18" i="14"/>
  <c r="M19" i="14"/>
  <c r="X19" i="14"/>
  <c r="Q19" i="14"/>
  <c r="AB19" i="14"/>
  <c r="U19" i="14"/>
  <c r="AF19" i="14"/>
  <c r="N20" i="14"/>
  <c r="Y20" i="14"/>
  <c r="R20" i="14"/>
  <c r="AC20" i="14"/>
  <c r="V20" i="14"/>
  <c r="AG20" i="14"/>
  <c r="O21" i="14"/>
  <c r="Z21" i="14"/>
  <c r="S21" i="14"/>
  <c r="AD21" i="14"/>
  <c r="W21" i="14"/>
  <c r="AH21" i="14"/>
  <c r="P22" i="14"/>
  <c r="AA22" i="14"/>
  <c r="T22" i="14"/>
  <c r="AE22" i="14"/>
  <c r="M23" i="14"/>
  <c r="X23" i="14"/>
  <c r="P9" i="14"/>
  <c r="AA9" i="14"/>
  <c r="T9" i="14"/>
  <c r="AE9" i="14"/>
  <c r="N11" i="14"/>
  <c r="Y11" i="14"/>
  <c r="S12" i="14"/>
  <c r="AD12" i="14"/>
  <c r="M14" i="14"/>
  <c r="X14" i="14"/>
  <c r="R15" i="14"/>
  <c r="AC15" i="14"/>
  <c r="W16" i="14"/>
  <c r="AH16" i="14"/>
  <c r="Q18" i="14"/>
  <c r="AB18" i="14"/>
  <c r="V19" i="14"/>
  <c r="AG19" i="14"/>
  <c r="P21" i="14"/>
  <c r="AA21" i="14"/>
  <c r="M22" i="14"/>
  <c r="X22" i="14"/>
  <c r="U22" i="14"/>
  <c r="AF22" i="14"/>
  <c r="Q23" i="14"/>
  <c r="AB23" i="14"/>
  <c r="U23" i="14"/>
  <c r="AF23" i="14"/>
  <c r="N24" i="14"/>
  <c r="Y24" i="14"/>
  <c r="R24" i="14"/>
  <c r="AC24" i="14"/>
  <c r="V24" i="14"/>
  <c r="AG24" i="14"/>
  <c r="O25" i="14"/>
  <c r="Z25" i="14"/>
  <c r="S25" i="14"/>
  <c r="AD25" i="14"/>
  <c r="W25" i="14"/>
  <c r="AH25" i="14"/>
  <c r="P26" i="14"/>
  <c r="AA26" i="14"/>
  <c r="T26" i="14"/>
  <c r="AE26" i="14"/>
  <c r="M27" i="14"/>
  <c r="X27" i="14"/>
  <c r="Q27" i="14"/>
  <c r="AB27" i="14"/>
  <c r="U27" i="14"/>
  <c r="AF27" i="14"/>
  <c r="N28" i="14"/>
  <c r="Y28" i="14"/>
  <c r="R28" i="14"/>
  <c r="AC28" i="14"/>
  <c r="V28" i="14"/>
  <c r="AG28" i="14"/>
  <c r="O29" i="14"/>
  <c r="Z29" i="14"/>
  <c r="S29" i="14"/>
  <c r="AD29" i="14"/>
  <c r="W29" i="14"/>
  <c r="AH29" i="14"/>
  <c r="P30" i="14"/>
  <c r="AA30" i="14"/>
  <c r="T30" i="14"/>
  <c r="AE30" i="14"/>
  <c r="M31" i="14"/>
  <c r="X31" i="14"/>
  <c r="Q31" i="14"/>
  <c r="AB31" i="14"/>
  <c r="U31" i="14"/>
  <c r="AF31" i="14"/>
  <c r="N32" i="14"/>
  <c r="Y32" i="14"/>
  <c r="R32" i="14"/>
  <c r="AC32" i="14"/>
  <c r="V32" i="14"/>
  <c r="AG32" i="14"/>
  <c r="O33" i="14"/>
  <c r="Z33" i="14"/>
  <c r="S33" i="14"/>
  <c r="AD33" i="14"/>
  <c r="W33" i="14"/>
  <c r="AH33" i="14"/>
  <c r="P34" i="14"/>
  <c r="AA34" i="14"/>
  <c r="T34" i="14"/>
  <c r="AE34" i="14"/>
  <c r="M35" i="14"/>
  <c r="X35" i="14"/>
  <c r="Q35" i="14"/>
  <c r="AB35" i="14"/>
  <c r="U35" i="14"/>
  <c r="AF35" i="14"/>
  <c r="Y36" i="14"/>
  <c r="AG36" i="14"/>
  <c r="M10" i="14"/>
  <c r="X10" i="14"/>
  <c r="R11" i="14"/>
  <c r="AC11" i="14"/>
  <c r="W12" i="14"/>
  <c r="AH12" i="14"/>
  <c r="Q14" i="14"/>
  <c r="AB14" i="14"/>
  <c r="V15" i="14"/>
  <c r="AG15" i="14"/>
  <c r="P17" i="14"/>
  <c r="AA17" i="14"/>
  <c r="U18" i="14"/>
  <c r="AF18" i="14"/>
  <c r="O20" i="14"/>
  <c r="Z20" i="14"/>
  <c r="R21" i="14"/>
  <c r="AC21" i="14"/>
  <c r="O22" i="14"/>
  <c r="Z22" i="14"/>
  <c r="W22" i="14"/>
  <c r="AH22" i="14"/>
  <c r="R23" i="14"/>
  <c r="AC23" i="14"/>
  <c r="V23" i="14"/>
  <c r="AG23" i="14"/>
  <c r="O24" i="14"/>
  <c r="Z24" i="14"/>
  <c r="S24" i="14"/>
  <c r="AD24" i="14"/>
  <c r="W24" i="14"/>
  <c r="AH24" i="14"/>
  <c r="P25" i="14"/>
  <c r="AA25" i="14"/>
  <c r="T25" i="14"/>
  <c r="AE25" i="14"/>
  <c r="M26" i="14"/>
  <c r="X26" i="14"/>
  <c r="Q26" i="14"/>
  <c r="AB26" i="14"/>
  <c r="U26" i="14"/>
  <c r="AF26" i="14"/>
  <c r="N27" i="14"/>
  <c r="Y27" i="14"/>
  <c r="R27" i="14"/>
  <c r="AC27" i="14"/>
  <c r="V27" i="14"/>
  <c r="AG27" i="14"/>
  <c r="O28" i="14"/>
  <c r="Z28" i="14"/>
  <c r="S28" i="14"/>
  <c r="AD28" i="14"/>
  <c r="W28" i="14"/>
  <c r="AH28" i="14"/>
  <c r="P29" i="14"/>
  <c r="AA29" i="14"/>
  <c r="T29" i="14"/>
  <c r="AE29" i="14"/>
  <c r="M30" i="14"/>
  <c r="X30" i="14"/>
  <c r="Q30" i="14"/>
  <c r="AB30" i="14"/>
  <c r="U30" i="14"/>
  <c r="AF30" i="14"/>
  <c r="N31" i="14"/>
  <c r="Y31" i="14"/>
  <c r="R31" i="14"/>
  <c r="AC31" i="14"/>
  <c r="V31" i="14"/>
  <c r="AG31" i="14"/>
  <c r="O32" i="14"/>
  <c r="Z32" i="14"/>
  <c r="S32" i="14"/>
  <c r="AD32" i="14"/>
  <c r="W32" i="14"/>
  <c r="AH32" i="14"/>
  <c r="P33" i="14"/>
  <c r="AA33" i="14"/>
  <c r="T33" i="14"/>
  <c r="AE33" i="14"/>
  <c r="M34" i="14"/>
  <c r="X34" i="14"/>
  <c r="Q34" i="14"/>
  <c r="AB34" i="14"/>
  <c r="U34" i="14"/>
  <c r="AF34" i="14"/>
  <c r="N35" i="14"/>
  <c r="Y35" i="14"/>
  <c r="R35" i="14"/>
  <c r="AC35" i="14"/>
  <c r="V35" i="14"/>
  <c r="AG35" i="14"/>
  <c r="AD36" i="14"/>
  <c r="U8" i="14"/>
  <c r="AF8" i="14"/>
  <c r="Q8" i="14"/>
  <c r="AB8" i="14"/>
  <c r="M8" i="14"/>
  <c r="X8" i="14"/>
  <c r="O12" i="14"/>
  <c r="Z12" i="14"/>
  <c r="N15" i="14"/>
  <c r="Y15" i="14"/>
  <c r="M18" i="14"/>
  <c r="X18" i="14"/>
  <c r="Q10" i="14"/>
  <c r="AB10" i="14"/>
  <c r="V11" i="14"/>
  <c r="AG11" i="14"/>
  <c r="P13" i="14"/>
  <c r="AA13" i="14"/>
  <c r="U14" i="14"/>
  <c r="AF14" i="14"/>
  <c r="O16" i="14"/>
  <c r="Z16" i="14"/>
  <c r="T17" i="14"/>
  <c r="AE17" i="14"/>
  <c r="N19" i="14"/>
  <c r="Y19" i="14"/>
  <c r="S20" i="14"/>
  <c r="AD20" i="14"/>
  <c r="T21" i="14"/>
  <c r="AE21" i="14"/>
  <c r="Q22" i="14"/>
  <c r="AB22" i="14"/>
  <c r="N23" i="14"/>
  <c r="Y23" i="14"/>
  <c r="S23" i="14"/>
  <c r="AD23" i="14"/>
  <c r="W23" i="14"/>
  <c r="AH23" i="14"/>
  <c r="P24" i="14"/>
  <c r="AA24" i="14"/>
  <c r="T24" i="14"/>
  <c r="AE24" i="14"/>
  <c r="M25" i="14"/>
  <c r="X25" i="14"/>
  <c r="Q25" i="14"/>
  <c r="AB25" i="14"/>
  <c r="U25" i="14"/>
  <c r="AF25" i="14"/>
  <c r="N26" i="14"/>
  <c r="Y26" i="14"/>
  <c r="R26" i="14"/>
  <c r="AC26" i="14"/>
  <c r="V26" i="14"/>
  <c r="AG26" i="14"/>
  <c r="O27" i="14"/>
  <c r="Z27" i="14"/>
  <c r="S27" i="14"/>
  <c r="AD27" i="14"/>
  <c r="W27" i="14"/>
  <c r="AH27" i="14"/>
  <c r="P28" i="14"/>
  <c r="AA28" i="14"/>
  <c r="T28" i="14"/>
  <c r="AE28" i="14"/>
  <c r="M29" i="14"/>
  <c r="X29" i="14"/>
  <c r="Q29" i="14"/>
  <c r="AB29" i="14"/>
  <c r="U29" i="14"/>
  <c r="AF29" i="14"/>
  <c r="N30" i="14"/>
  <c r="Y30" i="14"/>
  <c r="R30" i="14"/>
  <c r="AC30" i="14"/>
  <c r="V30" i="14"/>
  <c r="AG30" i="14"/>
  <c r="O31" i="14"/>
  <c r="Z31" i="14"/>
  <c r="S31" i="14"/>
  <c r="AD31" i="14"/>
  <c r="W31" i="14"/>
  <c r="AH31" i="14"/>
  <c r="P32" i="14"/>
  <c r="AA32" i="14"/>
  <c r="T32" i="14"/>
  <c r="AE32" i="14"/>
  <c r="M33" i="14"/>
  <c r="X33" i="14"/>
  <c r="Q33" i="14"/>
  <c r="AB33" i="14"/>
  <c r="U33" i="14"/>
  <c r="AF33" i="14"/>
  <c r="N34" i="14"/>
  <c r="Y34" i="14"/>
  <c r="R34" i="14"/>
  <c r="AC34" i="14"/>
  <c r="V34" i="14"/>
  <c r="AG34" i="14"/>
  <c r="O35" i="14"/>
  <c r="Z35" i="14"/>
  <c r="S35" i="14"/>
  <c r="AD35" i="14"/>
  <c r="W35" i="14"/>
  <c r="AH35" i="14"/>
  <c r="AA36" i="14"/>
  <c r="AE36" i="14"/>
  <c r="T8" i="14"/>
  <c r="AE8" i="14"/>
  <c r="P8" i="14"/>
  <c r="AA8" i="14"/>
  <c r="U10" i="14"/>
  <c r="AF10" i="14"/>
  <c r="T13" i="14"/>
  <c r="AE13" i="14"/>
  <c r="S16" i="14"/>
  <c r="AD16" i="14"/>
  <c r="R19" i="14"/>
  <c r="AC19" i="14"/>
  <c r="P23" i="14"/>
  <c r="AA23" i="14"/>
  <c r="U24" i="14"/>
  <c r="AF24" i="14"/>
  <c r="O26" i="14"/>
  <c r="Z26" i="14"/>
  <c r="T27" i="14"/>
  <c r="AE27" i="14"/>
  <c r="N29" i="14"/>
  <c r="Y29" i="14"/>
  <c r="S30" i="14"/>
  <c r="AD30" i="14"/>
  <c r="M32" i="14"/>
  <c r="X32" i="14"/>
  <c r="R33" i="14"/>
  <c r="AC33" i="14"/>
  <c r="W34" i="14"/>
  <c r="AH34" i="14"/>
  <c r="AB36" i="14"/>
  <c r="S8" i="14"/>
  <c r="AD8" i="14"/>
  <c r="W8" i="14"/>
  <c r="AH8" i="14"/>
  <c r="S22" i="14"/>
  <c r="AD22" i="14"/>
  <c r="U28" i="14"/>
  <c r="AF28" i="14"/>
  <c r="N33" i="14"/>
  <c r="Y33" i="14"/>
  <c r="X36" i="14"/>
  <c r="N8" i="14"/>
  <c r="Y8" i="14"/>
  <c r="W20" i="14"/>
  <c r="AH20" i="14"/>
  <c r="T23" i="14"/>
  <c r="AE23" i="14"/>
  <c r="N25" i="14"/>
  <c r="Y25" i="14"/>
  <c r="S26" i="14"/>
  <c r="AD26" i="14"/>
  <c r="M28" i="14"/>
  <c r="X28" i="14"/>
  <c r="R29" i="14"/>
  <c r="AC29" i="14"/>
  <c r="W30" i="14"/>
  <c r="AH30" i="14"/>
  <c r="Q32" i="14"/>
  <c r="AB32" i="14"/>
  <c r="V33" i="14"/>
  <c r="AG33" i="14"/>
  <c r="P35" i="14"/>
  <c r="AA35" i="14"/>
  <c r="AF36" i="14"/>
  <c r="R8" i="14"/>
  <c r="AC8" i="14"/>
  <c r="O8" i="14"/>
  <c r="Z8" i="14"/>
  <c r="Q24" i="14"/>
  <c r="AB24" i="14"/>
  <c r="P27" i="14"/>
  <c r="AA27" i="14"/>
  <c r="T31" i="14"/>
  <c r="AE31" i="14"/>
  <c r="S34" i="14"/>
  <c r="AD34" i="14"/>
  <c r="V8" i="14"/>
  <c r="AG8" i="14"/>
  <c r="V21" i="14"/>
  <c r="AG21" i="14"/>
  <c r="M24" i="14"/>
  <c r="X24" i="14"/>
  <c r="R25" i="14"/>
  <c r="AC25" i="14"/>
  <c r="W26" i="14"/>
  <c r="AH26" i="14"/>
  <c r="Q28" i="14"/>
  <c r="AB28" i="14"/>
  <c r="V29" i="14"/>
  <c r="AG29" i="14"/>
  <c r="P31" i="14"/>
  <c r="AA31" i="14"/>
  <c r="U32" i="14"/>
  <c r="AF32" i="14"/>
  <c r="O34" i="14"/>
  <c r="Z34" i="14"/>
  <c r="T35" i="14"/>
  <c r="AE35" i="14"/>
  <c r="V25" i="14"/>
  <c r="AG25" i="14"/>
  <c r="O30" i="14"/>
  <c r="Z30" i="14"/>
  <c r="G31" i="11"/>
  <c r="I31" i="11"/>
  <c r="K31" i="11"/>
  <c r="M31" i="11"/>
  <c r="O31" i="11"/>
  <c r="H31" i="11"/>
  <c r="J31" i="11"/>
  <c r="N31" i="11"/>
  <c r="P31" i="11"/>
  <c r="L31" i="11"/>
  <c r="V37" i="14"/>
  <c r="N37" i="14"/>
  <c r="O37" i="14"/>
  <c r="T37" i="14"/>
  <c r="AE37" i="14"/>
  <c r="R37" i="14"/>
  <c r="AC37" i="14"/>
  <c r="Q37" i="14"/>
  <c r="AB37" i="14"/>
  <c r="M37" i="14"/>
  <c r="X37" i="14"/>
  <c r="P37" i="14"/>
  <c r="AA37" i="14"/>
  <c r="U37" i="14"/>
  <c r="AF37" i="14"/>
  <c r="S37" i="14"/>
  <c r="AD37" i="14"/>
  <c r="W37" i="14"/>
  <c r="Z37" i="14"/>
  <c r="Y37" i="14"/>
  <c r="AG37" i="14"/>
  <c r="AH37" i="14"/>
  <c r="M496" i="7"/>
  <c r="S496" i="7"/>
  <c r="M181" i="7"/>
  <c r="S181" i="7"/>
  <c r="M1571" i="7"/>
  <c r="S1571" i="7"/>
  <c r="L1571" i="7"/>
  <c r="R1571" i="7"/>
  <c r="L949" i="7"/>
  <c r="R949" i="7"/>
  <c r="L147" i="7"/>
  <c r="R147" i="7"/>
  <c r="L145" i="7"/>
  <c r="R145" i="7"/>
  <c r="M1421" i="7"/>
  <c r="S1421" i="7"/>
  <c r="L1421" i="7"/>
  <c r="R1421" i="7"/>
  <c r="M1133" i="7"/>
  <c r="S1133" i="7"/>
  <c r="L986" i="7"/>
  <c r="R986" i="7"/>
  <c r="M986" i="7"/>
  <c r="S986" i="7"/>
  <c r="L912" i="7"/>
  <c r="R912" i="7"/>
  <c r="L910" i="7"/>
  <c r="R910" i="7"/>
  <c r="M910" i="7"/>
  <c r="S910" i="7"/>
  <c r="L908" i="7"/>
  <c r="R908" i="7"/>
  <c r="M221" i="7"/>
  <c r="S221" i="7"/>
  <c r="L221" i="7"/>
  <c r="R221" i="7"/>
  <c r="M200" i="7"/>
  <c r="S200" i="7"/>
  <c r="L1495" i="7"/>
  <c r="R1495" i="7"/>
  <c r="M1492" i="7"/>
  <c r="S1492" i="7"/>
  <c r="L1492" i="7"/>
  <c r="R1492" i="7"/>
  <c r="M1465" i="7"/>
  <c r="S1465" i="7"/>
  <c r="M1059" i="7"/>
  <c r="S1059" i="7"/>
  <c r="L1059" i="7"/>
  <c r="R1059" i="7"/>
  <c r="M1829" i="7"/>
  <c r="S1829" i="7"/>
  <c r="M295" i="7"/>
  <c r="S295" i="7"/>
  <c r="M291" i="7"/>
  <c r="S291" i="7"/>
  <c r="M330" i="7"/>
  <c r="S330" i="7"/>
  <c r="M555" i="7"/>
  <c r="S555" i="7"/>
  <c r="L555" i="7"/>
  <c r="R555" i="7"/>
  <c r="M551" i="7"/>
  <c r="S551" i="7"/>
  <c r="M1172" i="7"/>
  <c r="S1172" i="7"/>
  <c r="L1172" i="7"/>
  <c r="R1172" i="7"/>
  <c r="M1168" i="7"/>
  <c r="S1168" i="7"/>
  <c r="M738" i="7"/>
  <c r="S738" i="7"/>
  <c r="L738" i="7"/>
  <c r="R738" i="7"/>
  <c r="M736" i="7"/>
  <c r="S736" i="7"/>
  <c r="M734" i="7"/>
  <c r="S734" i="7"/>
  <c r="L734" i="7"/>
  <c r="R734" i="7"/>
  <c r="M407" i="7"/>
  <c r="S407" i="7"/>
  <c r="M405" i="7"/>
  <c r="S405" i="7"/>
  <c r="L405" i="7"/>
  <c r="R405" i="7"/>
  <c r="M403" i="7"/>
  <c r="S403" i="7"/>
  <c r="M401" i="7"/>
  <c r="S401" i="7"/>
  <c r="L401" i="7"/>
  <c r="R401" i="7"/>
  <c r="M444" i="7"/>
  <c r="S444" i="7"/>
  <c r="M442" i="7"/>
  <c r="S442" i="7"/>
  <c r="L442" i="7"/>
  <c r="R442" i="7"/>
  <c r="M440" i="7"/>
  <c r="S440" i="7"/>
  <c r="M55" i="7"/>
  <c r="S55" i="7"/>
  <c r="L55" i="7"/>
  <c r="R55" i="7"/>
  <c r="M53" i="7"/>
  <c r="S53" i="7"/>
  <c r="M51" i="7"/>
  <c r="S51" i="7"/>
  <c r="L51" i="7"/>
  <c r="R51" i="7"/>
  <c r="M1383" i="7"/>
  <c r="S1383" i="7"/>
  <c r="M1381" i="7"/>
  <c r="S1381" i="7"/>
  <c r="L1381" i="7"/>
  <c r="R1381" i="7"/>
  <c r="M1379" i="7"/>
  <c r="S1379" i="7"/>
  <c r="M1659" i="7"/>
  <c r="S1659" i="7"/>
  <c r="M1657" i="7"/>
  <c r="S1657" i="7"/>
  <c r="M1655" i="7"/>
  <c r="S1655" i="7"/>
  <c r="M1653" i="7"/>
  <c r="S1653" i="7"/>
  <c r="M1651" i="7"/>
  <c r="S1651" i="7"/>
  <c r="M1649" i="7"/>
  <c r="S1649" i="7"/>
  <c r="M1568" i="7"/>
  <c r="S1568" i="7"/>
  <c r="L1568" i="7"/>
  <c r="R1568" i="7"/>
  <c r="L811" i="7"/>
  <c r="R811" i="7"/>
  <c r="L1394" i="7"/>
  <c r="R1394" i="7"/>
  <c r="M1394" i="7"/>
  <c r="S1394" i="7"/>
  <c r="L1277" i="7"/>
  <c r="R1277" i="7"/>
  <c r="L1706" i="7"/>
  <c r="R1706" i="7"/>
  <c r="M1706" i="7"/>
  <c r="S1706" i="7"/>
  <c r="L1676" i="7"/>
  <c r="R1676" i="7"/>
  <c r="L1678" i="7"/>
  <c r="R1678" i="7"/>
  <c r="M1678" i="7"/>
  <c r="S1678" i="7"/>
  <c r="M1487" i="7"/>
  <c r="S1487" i="7"/>
  <c r="M1053" i="7"/>
  <c r="S1053" i="7"/>
  <c r="M1057" i="7"/>
  <c r="S1057" i="7"/>
  <c r="M832" i="7"/>
  <c r="S832" i="7"/>
  <c r="M1839" i="7"/>
  <c r="S1839" i="7"/>
  <c r="M471" i="7"/>
  <c r="S471" i="7"/>
  <c r="M793" i="7"/>
  <c r="S793" i="7"/>
  <c r="M360" i="7"/>
  <c r="S360" i="7"/>
  <c r="M286" i="7"/>
  <c r="S286" i="7"/>
  <c r="M323" i="7"/>
  <c r="S323" i="7"/>
  <c r="M327" i="7"/>
  <c r="S327" i="7"/>
  <c r="M546" i="7"/>
  <c r="S546" i="7"/>
  <c r="M1164" i="7"/>
  <c r="S1164" i="7"/>
  <c r="M729" i="7"/>
  <c r="S729" i="7"/>
  <c r="M733" i="7"/>
  <c r="S733" i="7"/>
  <c r="M399" i="7"/>
  <c r="S399" i="7"/>
  <c r="M436" i="7"/>
  <c r="S436" i="7"/>
  <c r="M46" i="7"/>
  <c r="S46" i="7"/>
  <c r="M1375" i="7"/>
  <c r="S1375" i="7"/>
  <c r="M1169" i="7"/>
  <c r="S1169" i="7"/>
  <c r="L1169" i="7"/>
  <c r="R1169" i="7"/>
  <c r="L1171" i="7"/>
  <c r="R1171" i="7"/>
  <c r="M1173" i="7"/>
  <c r="S1173" i="7"/>
  <c r="L1173" i="7"/>
  <c r="R1173" i="7"/>
  <c r="L550" i="7"/>
  <c r="R550" i="7"/>
  <c r="M552" i="7"/>
  <c r="S552" i="7"/>
  <c r="L552" i="7"/>
  <c r="R552" i="7"/>
  <c r="L554" i="7"/>
  <c r="R554" i="7"/>
  <c r="L329" i="7"/>
  <c r="R329" i="7"/>
  <c r="M329" i="7"/>
  <c r="S329" i="7"/>
  <c r="M331" i="7"/>
  <c r="S331" i="7"/>
  <c r="L333" i="7"/>
  <c r="R333" i="7"/>
  <c r="M333" i="7"/>
  <c r="S333" i="7"/>
  <c r="L290" i="7"/>
  <c r="R290" i="7"/>
  <c r="M292" i="7"/>
  <c r="S292" i="7"/>
  <c r="L292" i="7"/>
  <c r="R292" i="7"/>
  <c r="L294" i="7"/>
  <c r="R294" i="7"/>
  <c r="M296" i="7"/>
  <c r="S296" i="7"/>
  <c r="L296" i="7"/>
  <c r="R296" i="7"/>
  <c r="M364" i="7"/>
  <c r="S364" i="7"/>
  <c r="M365" i="7"/>
  <c r="S365" i="7"/>
  <c r="L366" i="7"/>
  <c r="R366" i="7"/>
  <c r="M368" i="7"/>
  <c r="S368" i="7"/>
  <c r="L368" i="7"/>
  <c r="R368" i="7"/>
  <c r="L370" i="7"/>
  <c r="R370" i="7"/>
  <c r="M370" i="7"/>
  <c r="S370" i="7"/>
  <c r="M796" i="7"/>
  <c r="S796" i="7"/>
  <c r="M797" i="7"/>
  <c r="S797" i="7"/>
  <c r="L798" i="7"/>
  <c r="R798" i="7"/>
  <c r="M800" i="7"/>
  <c r="S800" i="7"/>
  <c r="L800" i="7"/>
  <c r="R800" i="7"/>
  <c r="L475" i="7"/>
  <c r="R475" i="7"/>
  <c r="M475" i="7"/>
  <c r="S475" i="7"/>
  <c r="M477" i="7"/>
  <c r="S477" i="7"/>
  <c r="M478" i="7"/>
  <c r="S478" i="7"/>
  <c r="L479" i="7"/>
  <c r="R479" i="7"/>
  <c r="M481" i="7"/>
  <c r="S481" i="7"/>
  <c r="L481" i="7"/>
  <c r="R481" i="7"/>
  <c r="L834" i="7"/>
  <c r="R834" i="7"/>
  <c r="M836" i="7"/>
  <c r="S836" i="7"/>
  <c r="L836" i="7"/>
  <c r="R836" i="7"/>
  <c r="L837" i="7"/>
  <c r="R837" i="7"/>
  <c r="L838" i="7"/>
  <c r="R838" i="7"/>
  <c r="M838" i="7"/>
  <c r="S838" i="7"/>
  <c r="L1058" i="7"/>
  <c r="R1058" i="7"/>
  <c r="M1060" i="7"/>
  <c r="S1060" i="7"/>
  <c r="L1061" i="7"/>
  <c r="R1061" i="7"/>
  <c r="L1491" i="7"/>
  <c r="R1491" i="7"/>
  <c r="M1491" i="7"/>
  <c r="S1491" i="7"/>
  <c r="M1493" i="7"/>
  <c r="S1493" i="7"/>
  <c r="M1805" i="7"/>
  <c r="S1805" i="7"/>
  <c r="L1805" i="7"/>
  <c r="R1805" i="7"/>
  <c r="L1807" i="7"/>
  <c r="R1807" i="7"/>
  <c r="M1807" i="7"/>
  <c r="S1807" i="7"/>
  <c r="M1809" i="7"/>
  <c r="S1809" i="7"/>
  <c r="M1810" i="7"/>
  <c r="S1810" i="7"/>
  <c r="M777" i="7"/>
  <c r="S777" i="7"/>
  <c r="M253" i="7"/>
  <c r="S253" i="7"/>
  <c r="L254" i="7"/>
  <c r="R254" i="7"/>
  <c r="M256" i="7"/>
  <c r="S256" i="7"/>
  <c r="L256" i="7"/>
  <c r="R256" i="7"/>
  <c r="L258" i="7"/>
  <c r="R258" i="7"/>
  <c r="M258" i="7"/>
  <c r="S258" i="7"/>
  <c r="L1266" i="7"/>
  <c r="R1266" i="7"/>
  <c r="M1268" i="7"/>
  <c r="S1268" i="7"/>
  <c r="L1268" i="7"/>
  <c r="R1268" i="7"/>
  <c r="L1270" i="7"/>
  <c r="R1270" i="7"/>
  <c r="M1270" i="7"/>
  <c r="S1270" i="7"/>
  <c r="M1272" i="7"/>
  <c r="S1272" i="7"/>
  <c r="M1241" i="7"/>
  <c r="S1241" i="7"/>
  <c r="L1241" i="7"/>
  <c r="R1241" i="7"/>
  <c r="M1242" i="7"/>
  <c r="S1242" i="7"/>
  <c r="M1243" i="7"/>
  <c r="S1243" i="7"/>
  <c r="L1244" i="7"/>
  <c r="R1244" i="7"/>
  <c r="L1245" i="7"/>
  <c r="R1245" i="7"/>
  <c r="M1245" i="7"/>
  <c r="S1245" i="7"/>
  <c r="L1246" i="7"/>
  <c r="R1246" i="7"/>
  <c r="L218" i="7"/>
  <c r="R218" i="7"/>
  <c r="M218" i="7"/>
  <c r="S218" i="7"/>
  <c r="L219" i="7"/>
  <c r="R219" i="7"/>
  <c r="L220" i="7"/>
  <c r="R220" i="7"/>
  <c r="M220" i="7"/>
  <c r="S220" i="7"/>
  <c r="M222" i="7"/>
  <c r="S222" i="7"/>
  <c r="L1341" i="7"/>
  <c r="R1341" i="7"/>
  <c r="L1345" i="7"/>
  <c r="R1345" i="7"/>
  <c r="L988" i="7"/>
  <c r="R988" i="7"/>
  <c r="L1132" i="7"/>
  <c r="R1132" i="7"/>
  <c r="M1132" i="7"/>
  <c r="S1132" i="7"/>
  <c r="L1134" i="7"/>
  <c r="R1134" i="7"/>
  <c r="L1135" i="7"/>
  <c r="R1135" i="7"/>
  <c r="M1135" i="7"/>
  <c r="S1135" i="7"/>
  <c r="M1094" i="7"/>
  <c r="S1094" i="7"/>
  <c r="M1096" i="7"/>
  <c r="S1096" i="7"/>
  <c r="L1096" i="7"/>
  <c r="R1096" i="7"/>
  <c r="M1098" i="7"/>
  <c r="S1098" i="7"/>
  <c r="L1204" i="7"/>
  <c r="R1204" i="7"/>
  <c r="M1204" i="7"/>
  <c r="S1204" i="7"/>
  <c r="L1205" i="7"/>
  <c r="R1205" i="7"/>
  <c r="L1206" i="7"/>
  <c r="R1206" i="7"/>
  <c r="M1206" i="7"/>
  <c r="S1206" i="7"/>
  <c r="L1207" i="7"/>
  <c r="R1207" i="7"/>
  <c r="M1209" i="7"/>
  <c r="S1209" i="7"/>
  <c r="L1209" i="7"/>
  <c r="R1209" i="7"/>
  <c r="M1210" i="7"/>
  <c r="S1210" i="7"/>
  <c r="M1416" i="7"/>
  <c r="S1416" i="7"/>
  <c r="L1416" i="7"/>
  <c r="R1416" i="7"/>
  <c r="L1418" i="7"/>
  <c r="R1418" i="7"/>
  <c r="L1419" i="7"/>
  <c r="R1419" i="7"/>
  <c r="M1419" i="7"/>
  <c r="S1419" i="7"/>
  <c r="L1420" i="7"/>
  <c r="R1420" i="7"/>
  <c r="M697" i="7"/>
  <c r="S697" i="7"/>
  <c r="L697" i="7"/>
  <c r="R697" i="7"/>
  <c r="M698" i="7"/>
  <c r="S698" i="7"/>
  <c r="M699" i="7"/>
  <c r="S699" i="7"/>
  <c r="L700" i="7"/>
  <c r="R700" i="7"/>
  <c r="L701" i="7"/>
  <c r="R701" i="7"/>
  <c r="M701" i="7"/>
  <c r="S701" i="7"/>
  <c r="L702" i="7"/>
  <c r="R702" i="7"/>
  <c r="M950" i="7"/>
  <c r="S950" i="7"/>
  <c r="L950" i="7"/>
  <c r="R950" i="7"/>
  <c r="M1563" i="7"/>
  <c r="S1563" i="7"/>
  <c r="L1565" i="7"/>
  <c r="R1565" i="7"/>
  <c r="M1565" i="7"/>
  <c r="S1565" i="7"/>
  <c r="L1566" i="7"/>
  <c r="R1566" i="7"/>
  <c r="L1567" i="7"/>
  <c r="R1567" i="7"/>
  <c r="M1567" i="7"/>
  <c r="S1567" i="7"/>
  <c r="M1569" i="7"/>
  <c r="S1569" i="7"/>
  <c r="M1305" i="7"/>
  <c r="S1305" i="7"/>
  <c r="L1305" i="7"/>
  <c r="R1305" i="7"/>
  <c r="M1306" i="7"/>
  <c r="S1306" i="7"/>
  <c r="M1307" i="7"/>
  <c r="S1307" i="7"/>
  <c r="L1307" i="7"/>
  <c r="R1307" i="7"/>
  <c r="L1308" i="7"/>
  <c r="R1308" i="7"/>
  <c r="L1309" i="7"/>
  <c r="R1309" i="7"/>
  <c r="M1309" i="7"/>
  <c r="S1309" i="7"/>
  <c r="M1601" i="7"/>
  <c r="S1601" i="7"/>
  <c r="M1602" i="7"/>
  <c r="S1602" i="7"/>
  <c r="L1602" i="7"/>
  <c r="R1602" i="7"/>
  <c r="M1603" i="7"/>
  <c r="S1603" i="7"/>
  <c r="L1605" i="7"/>
  <c r="R1605" i="7"/>
  <c r="M1605" i="7"/>
  <c r="S1605" i="7"/>
  <c r="L1606" i="7"/>
  <c r="R1606" i="7"/>
  <c r="L180" i="7"/>
  <c r="R180" i="7"/>
  <c r="M180" i="7"/>
  <c r="S180" i="7"/>
  <c r="M182" i="7"/>
  <c r="S182" i="7"/>
  <c r="M183" i="7"/>
  <c r="S183" i="7"/>
  <c r="L183" i="7"/>
  <c r="R183" i="7"/>
  <c r="M184" i="7"/>
  <c r="S184" i="7"/>
  <c r="M185" i="7"/>
  <c r="S185" i="7"/>
  <c r="L185" i="7"/>
  <c r="R185" i="7"/>
  <c r="M514" i="7"/>
  <c r="S514" i="7"/>
  <c r="M515" i="7"/>
  <c r="S515" i="7"/>
  <c r="L515" i="7"/>
  <c r="R515" i="7"/>
  <c r="L517" i="7"/>
  <c r="R517" i="7"/>
  <c r="L518" i="7"/>
  <c r="R518" i="7"/>
  <c r="M518" i="7"/>
  <c r="S518" i="7"/>
  <c r="M1019" i="7"/>
  <c r="S1019" i="7"/>
  <c r="M1020" i="7"/>
  <c r="S1020" i="7"/>
  <c r="L1020" i="7"/>
  <c r="R1020" i="7"/>
  <c r="L1022" i="7"/>
  <c r="R1022" i="7"/>
  <c r="L1023" i="7"/>
  <c r="R1023" i="7"/>
  <c r="M1023" i="7"/>
  <c r="S1023" i="7"/>
  <c r="L1024" i="7"/>
  <c r="R1024" i="7"/>
  <c r="L1025" i="7"/>
  <c r="R1025" i="7"/>
  <c r="M1025" i="7"/>
  <c r="S1025" i="7"/>
  <c r="L1730" i="7"/>
  <c r="R1730" i="7"/>
  <c r="L1731" i="7"/>
  <c r="R1731" i="7"/>
  <c r="M1731" i="7"/>
  <c r="S1731" i="7"/>
  <c r="L1732" i="7"/>
  <c r="R1732" i="7"/>
  <c r="L1733" i="7"/>
  <c r="R1733" i="7"/>
  <c r="M1733" i="7"/>
  <c r="S1733" i="7"/>
  <c r="L1734" i="7"/>
  <c r="R1734" i="7"/>
  <c r="L1735" i="7"/>
  <c r="R1735" i="7"/>
  <c r="M1735" i="7"/>
  <c r="S1735" i="7"/>
  <c r="M1695" i="7"/>
  <c r="S1695" i="7"/>
  <c r="M1696" i="7"/>
  <c r="S1696" i="7"/>
  <c r="L1696" i="7"/>
  <c r="R1696" i="7"/>
  <c r="M1697" i="7"/>
  <c r="S1697" i="7"/>
  <c r="M1451" i="7"/>
  <c r="S1451" i="7"/>
  <c r="L1451" i="7"/>
  <c r="R1451" i="7"/>
  <c r="M1452" i="7"/>
  <c r="S1452" i="7"/>
  <c r="M1453" i="7"/>
  <c r="S1453" i="7"/>
  <c r="L1453" i="7"/>
  <c r="R1453" i="7"/>
  <c r="M1454" i="7"/>
  <c r="S1454" i="7"/>
  <c r="M1455" i="7"/>
  <c r="S1455" i="7"/>
  <c r="L1455" i="7"/>
  <c r="R1455" i="7"/>
  <c r="L1456" i="7"/>
  <c r="R1456" i="7"/>
  <c r="L1457" i="7"/>
  <c r="R1457" i="7"/>
  <c r="M1457" i="7"/>
  <c r="S1457" i="7"/>
  <c r="M600" i="7"/>
  <c r="S600" i="7"/>
  <c r="M601" i="7"/>
  <c r="S601" i="7"/>
  <c r="L601" i="7"/>
  <c r="R601" i="7"/>
  <c r="M602" i="7"/>
  <c r="S602" i="7"/>
  <c r="M603" i="7"/>
  <c r="S603" i="7"/>
  <c r="L603" i="7"/>
  <c r="R603" i="7"/>
  <c r="M604" i="7"/>
  <c r="S604" i="7"/>
  <c r="M605" i="7"/>
  <c r="S605" i="7"/>
  <c r="L605" i="7"/>
  <c r="R605" i="7"/>
  <c r="L875" i="7"/>
  <c r="R875" i="7"/>
  <c r="M1661" i="7"/>
  <c r="S1661" i="7"/>
  <c r="M599" i="7"/>
  <c r="S599" i="7"/>
  <c r="M1698" i="7"/>
  <c r="S1698" i="7"/>
  <c r="M1677" i="7"/>
  <c r="S1677" i="7"/>
  <c r="M1021" i="7"/>
  <c r="S1021" i="7"/>
  <c r="L1021" i="7"/>
  <c r="R1021" i="7"/>
  <c r="M516" i="7"/>
  <c r="S516" i="7"/>
  <c r="L495" i="7"/>
  <c r="R495" i="7"/>
  <c r="M169" i="7"/>
  <c r="S169" i="7"/>
  <c r="L1604" i="7"/>
  <c r="R1604" i="7"/>
  <c r="M1304" i="7"/>
  <c r="S1304" i="7"/>
  <c r="L1564" i="7"/>
  <c r="R1564" i="7"/>
  <c r="M937" i="7"/>
  <c r="S937" i="7"/>
  <c r="M936" i="7"/>
  <c r="S936" i="7"/>
  <c r="L936" i="7"/>
  <c r="R936" i="7"/>
  <c r="M935" i="7"/>
  <c r="S935" i="7"/>
  <c r="M934" i="7"/>
  <c r="S934" i="7"/>
  <c r="L934" i="7"/>
  <c r="R934" i="7"/>
  <c r="M933" i="7"/>
  <c r="S933" i="7"/>
  <c r="M932" i="7"/>
  <c r="S932" i="7"/>
  <c r="M148" i="7"/>
  <c r="S148" i="7"/>
  <c r="M127" i="7"/>
  <c r="S127" i="7"/>
  <c r="M126" i="7"/>
  <c r="S126" i="7"/>
  <c r="M1417" i="7"/>
  <c r="S1417" i="7"/>
  <c r="M1208" i="7"/>
  <c r="S1208" i="7"/>
  <c r="L1208" i="7"/>
  <c r="R1208" i="7"/>
  <c r="L1099" i="7"/>
  <c r="R1099" i="7"/>
  <c r="L1097" i="7"/>
  <c r="R1097" i="7"/>
  <c r="M1097" i="7"/>
  <c r="S1097" i="7"/>
  <c r="L1095" i="7"/>
  <c r="R1095" i="7"/>
  <c r="L1065" i="7"/>
  <c r="R1065" i="7"/>
  <c r="M1065" i="7"/>
  <c r="S1065" i="7"/>
  <c r="L1136" i="7"/>
  <c r="R1136" i="7"/>
  <c r="M1112" i="7"/>
  <c r="S1112" i="7"/>
  <c r="L1112" i="7"/>
  <c r="R1112" i="7"/>
  <c r="L987" i="7"/>
  <c r="R987" i="7"/>
  <c r="M987" i="7"/>
  <c r="S987" i="7"/>
  <c r="L965" i="7"/>
  <c r="R965" i="7"/>
  <c r="L985" i="7"/>
  <c r="R985" i="7"/>
  <c r="M964" i="7"/>
  <c r="S964" i="7"/>
  <c r="L964" i="7"/>
  <c r="R964" i="7"/>
  <c r="L913" i="7"/>
  <c r="R913" i="7"/>
  <c r="L911" i="7"/>
  <c r="R911" i="7"/>
  <c r="M911" i="7"/>
  <c r="S911" i="7"/>
  <c r="L909" i="7"/>
  <c r="R909" i="7"/>
  <c r="M891" i="7"/>
  <c r="S891" i="7"/>
  <c r="L1346" i="7"/>
  <c r="R1346" i="7"/>
  <c r="L1344" i="7"/>
  <c r="R1344" i="7"/>
  <c r="M1344" i="7"/>
  <c r="S1344" i="7"/>
  <c r="L1342" i="7"/>
  <c r="R1342" i="7"/>
  <c r="M1319" i="7"/>
  <c r="S1319" i="7"/>
  <c r="L876" i="7"/>
  <c r="R876" i="7"/>
  <c r="L874" i="7"/>
  <c r="R874" i="7"/>
  <c r="M874" i="7"/>
  <c r="S874" i="7"/>
  <c r="L854" i="7"/>
  <c r="R854" i="7"/>
  <c r="L217" i="7"/>
  <c r="R217" i="7"/>
  <c r="L1247" i="7"/>
  <c r="R1247" i="7"/>
  <c r="M1271" i="7"/>
  <c r="S1271" i="7"/>
  <c r="L1271" i="7"/>
  <c r="R1271" i="7"/>
  <c r="M1267" i="7"/>
  <c r="S1267" i="7"/>
  <c r="M255" i="7"/>
  <c r="S255" i="7"/>
  <c r="L255" i="7"/>
  <c r="R255" i="7"/>
  <c r="M1771" i="7"/>
  <c r="S1771" i="7"/>
  <c r="M1770" i="7"/>
  <c r="S1770" i="7"/>
  <c r="M1739" i="7"/>
  <c r="S1739" i="7"/>
  <c r="M1768" i="7"/>
  <c r="S1768" i="7"/>
  <c r="L110" i="7"/>
  <c r="R110" i="7"/>
  <c r="L108" i="7"/>
  <c r="R108" i="7"/>
  <c r="L106" i="7"/>
  <c r="R106" i="7"/>
  <c r="L776" i="7"/>
  <c r="R776" i="7"/>
  <c r="L774" i="7"/>
  <c r="R774" i="7"/>
  <c r="L772" i="7"/>
  <c r="R772" i="7"/>
  <c r="L642" i="7"/>
  <c r="R642" i="7"/>
  <c r="L640" i="7"/>
  <c r="R640" i="7"/>
  <c r="L638" i="7"/>
  <c r="R638" i="7"/>
  <c r="L615" i="7"/>
  <c r="R615" i="7"/>
  <c r="L591" i="7"/>
  <c r="R591" i="7"/>
  <c r="L589" i="7"/>
  <c r="R589" i="7"/>
  <c r="L587" i="7"/>
  <c r="R587" i="7"/>
  <c r="M1808" i="7"/>
  <c r="S1808" i="7"/>
  <c r="L1808" i="7"/>
  <c r="R1808" i="7"/>
  <c r="L1494" i="7"/>
  <c r="R1494" i="7"/>
  <c r="M1062" i="7"/>
  <c r="S1062" i="7"/>
  <c r="L1062" i="7"/>
  <c r="R1062" i="7"/>
  <c r="M1043" i="7"/>
  <c r="S1043" i="7"/>
  <c r="L1043" i="7"/>
  <c r="R1043" i="7"/>
  <c r="M839" i="7"/>
  <c r="S839" i="7"/>
  <c r="M835" i="7"/>
  <c r="S835" i="7"/>
  <c r="L835" i="7"/>
  <c r="R835" i="7"/>
  <c r="M1841" i="7"/>
  <c r="S1841" i="7"/>
  <c r="M480" i="7"/>
  <c r="S480" i="7"/>
  <c r="L480" i="7"/>
  <c r="R480" i="7"/>
  <c r="M476" i="7"/>
  <c r="S476" i="7"/>
  <c r="M799" i="7"/>
  <c r="S799" i="7"/>
  <c r="L799" i="7"/>
  <c r="R799" i="7"/>
  <c r="M795" i="7"/>
  <c r="S795" i="7"/>
  <c r="M367" i="7"/>
  <c r="S367" i="7"/>
  <c r="L367" i="7"/>
  <c r="R367" i="7"/>
  <c r="M293" i="7"/>
  <c r="S293" i="7"/>
  <c r="L332" i="7"/>
  <c r="R332" i="7"/>
  <c r="L310" i="7"/>
  <c r="R310" i="7"/>
  <c r="M553" i="7"/>
  <c r="S553" i="7"/>
  <c r="M549" i="7"/>
  <c r="S549" i="7"/>
  <c r="L549" i="7"/>
  <c r="R549" i="7"/>
  <c r="M1170" i="7"/>
  <c r="S1170" i="7"/>
  <c r="M1154" i="7"/>
  <c r="S1154" i="7"/>
  <c r="L719" i="7"/>
  <c r="R719" i="7"/>
  <c r="M719" i="7"/>
  <c r="S719" i="7"/>
  <c r="L735" i="7"/>
  <c r="R735" i="7"/>
  <c r="L404" i="7"/>
  <c r="R404" i="7"/>
  <c r="L443" i="7"/>
  <c r="R443" i="7"/>
  <c r="L439" i="7"/>
  <c r="R439" i="7"/>
  <c r="L56" i="7"/>
  <c r="R56" i="7"/>
  <c r="L52" i="7"/>
  <c r="R52" i="7"/>
  <c r="L1384" i="7"/>
  <c r="R1384" i="7"/>
  <c r="L1380" i="7"/>
  <c r="R1380" i="7"/>
  <c r="L1532" i="7"/>
  <c r="R1532" i="7"/>
  <c r="L1523" i="7"/>
  <c r="R1523" i="7"/>
  <c r="L1521" i="7"/>
  <c r="R1521" i="7"/>
  <c r="L1519" i="7"/>
  <c r="R1519" i="7"/>
  <c r="L1658" i="7"/>
  <c r="R1658" i="7"/>
  <c r="L1654" i="7"/>
  <c r="R1654" i="7"/>
  <c r="L1650" i="7"/>
  <c r="R1650" i="7"/>
  <c r="L1517" i="7"/>
  <c r="R1517" i="7"/>
  <c r="L1515" i="7"/>
  <c r="R1515" i="7"/>
  <c r="L1513" i="7"/>
  <c r="R1513" i="7"/>
  <c r="M1378" i="7"/>
  <c r="S1378" i="7"/>
  <c r="L1354" i="7"/>
  <c r="R1354" i="7"/>
  <c r="M1376" i="7"/>
  <c r="S1376" i="7"/>
  <c r="M1374" i="7"/>
  <c r="S1374" i="7"/>
  <c r="L1374" i="7"/>
  <c r="R1374" i="7"/>
  <c r="M49" i="7"/>
  <c r="S49" i="7"/>
  <c r="L29" i="7"/>
  <c r="R29" i="7"/>
  <c r="M47" i="7"/>
  <c r="S47" i="7"/>
  <c r="M45" i="7"/>
  <c r="S45" i="7"/>
  <c r="L45" i="7"/>
  <c r="R45" i="7"/>
  <c r="M437" i="7"/>
  <c r="S437" i="7"/>
  <c r="M435" i="7"/>
  <c r="S435" i="7"/>
  <c r="L435" i="7"/>
  <c r="R435" i="7"/>
  <c r="M433" i="7"/>
  <c r="S433" i="7"/>
  <c r="M400" i="7"/>
  <c r="S400" i="7"/>
  <c r="L400" i="7"/>
  <c r="R400" i="7"/>
  <c r="M398" i="7"/>
  <c r="S398" i="7"/>
  <c r="L398" i="7"/>
  <c r="R398" i="7"/>
  <c r="M1484" i="7"/>
  <c r="S1484" i="7"/>
  <c r="M1486" i="7"/>
  <c r="S1486" i="7"/>
  <c r="M1488" i="7"/>
  <c r="S1488" i="7"/>
  <c r="M1052" i="7"/>
  <c r="S1052" i="7"/>
  <c r="M1054" i="7"/>
  <c r="S1054" i="7"/>
  <c r="M1056" i="7"/>
  <c r="S1056" i="7"/>
  <c r="M829" i="7"/>
  <c r="S829" i="7"/>
  <c r="M831" i="7"/>
  <c r="S831" i="7"/>
  <c r="M833" i="7"/>
  <c r="S833" i="7"/>
  <c r="M1836" i="7"/>
  <c r="S1836" i="7"/>
  <c r="M1838" i="7"/>
  <c r="S1838" i="7"/>
  <c r="M1840" i="7"/>
  <c r="S1840" i="7"/>
  <c r="M470" i="7"/>
  <c r="S470" i="7"/>
  <c r="M472" i="7"/>
  <c r="S472" i="7"/>
  <c r="M474" i="7"/>
  <c r="S474" i="7"/>
  <c r="M794" i="7"/>
  <c r="S794" i="7"/>
  <c r="M359" i="7"/>
  <c r="S359" i="7"/>
  <c r="M361" i="7"/>
  <c r="S361" i="7"/>
  <c r="M363" i="7"/>
  <c r="S363" i="7"/>
  <c r="M287" i="7"/>
  <c r="S287" i="7"/>
  <c r="M289" i="7"/>
  <c r="S289" i="7"/>
  <c r="M324" i="7"/>
  <c r="S324" i="7"/>
  <c r="M326" i="7"/>
  <c r="S326" i="7"/>
  <c r="M545" i="7"/>
  <c r="S545" i="7"/>
  <c r="M547" i="7"/>
  <c r="S547" i="7"/>
  <c r="M1163" i="7"/>
  <c r="S1163" i="7"/>
  <c r="M1165" i="7"/>
  <c r="S1165" i="7"/>
  <c r="M1167" i="7"/>
  <c r="S1167" i="7"/>
  <c r="M730" i="7"/>
  <c r="S730" i="7"/>
  <c r="M732" i="7"/>
  <c r="S732" i="7"/>
  <c r="M396" i="7"/>
  <c r="S396" i="7"/>
  <c r="M259" i="7"/>
  <c r="S259" i="7"/>
  <c r="L259" i="7"/>
  <c r="R259" i="7"/>
  <c r="N259" i="7"/>
  <c r="T259" i="7"/>
  <c r="K259" i="7"/>
  <c r="M802" i="7"/>
  <c r="S802" i="7"/>
  <c r="M951" i="7"/>
  <c r="S951" i="7"/>
  <c r="N496" i="7"/>
  <c r="T496" i="7"/>
  <c r="K496" i="7"/>
  <c r="L496" i="7"/>
  <c r="R496" i="7"/>
  <c r="N181" i="7"/>
  <c r="T181" i="7"/>
  <c r="K181" i="7"/>
  <c r="L181" i="7"/>
  <c r="R181" i="7"/>
  <c r="K1571" i="7"/>
  <c r="N1571" i="7"/>
  <c r="T1571" i="7"/>
  <c r="N949" i="7"/>
  <c r="T949" i="7"/>
  <c r="K949" i="7"/>
  <c r="M949" i="7"/>
  <c r="S949" i="7"/>
  <c r="L932" i="7"/>
  <c r="R932" i="7"/>
  <c r="L699" i="7"/>
  <c r="R699" i="7"/>
  <c r="N147" i="7"/>
  <c r="T147" i="7"/>
  <c r="K147" i="7"/>
  <c r="M147" i="7"/>
  <c r="S147" i="7"/>
  <c r="L128" i="7"/>
  <c r="R128" i="7"/>
  <c r="L127" i="7"/>
  <c r="R127" i="7"/>
  <c r="M145" i="7"/>
  <c r="S145" i="7"/>
  <c r="L126" i="7"/>
  <c r="R126" i="7"/>
  <c r="K1421" i="7"/>
  <c r="N1421" i="7"/>
  <c r="T1421" i="7"/>
  <c r="N1133" i="7"/>
  <c r="T1133" i="7"/>
  <c r="K1133" i="7"/>
  <c r="L1133" i="7"/>
  <c r="R1133" i="7"/>
  <c r="M966" i="7"/>
  <c r="S966" i="7"/>
  <c r="M965" i="7"/>
  <c r="S965" i="7"/>
  <c r="K986" i="7"/>
  <c r="N986" i="7"/>
  <c r="T986" i="7"/>
  <c r="N912" i="7"/>
  <c r="T912" i="7"/>
  <c r="K912" i="7"/>
  <c r="M912" i="7"/>
  <c r="S912" i="7"/>
  <c r="K910" i="7"/>
  <c r="N910" i="7"/>
  <c r="T910" i="7"/>
  <c r="N908" i="7"/>
  <c r="T908" i="7"/>
  <c r="K908" i="7"/>
  <c r="M908" i="7"/>
  <c r="S908" i="7"/>
  <c r="L891" i="7"/>
  <c r="R891" i="7"/>
  <c r="M1347" i="7"/>
  <c r="S1347" i="7"/>
  <c r="M1345" i="7"/>
  <c r="S1345" i="7"/>
  <c r="M1343" i="7"/>
  <c r="S1343" i="7"/>
  <c r="M1341" i="7"/>
  <c r="S1341" i="7"/>
  <c r="L1319" i="7"/>
  <c r="R1319" i="7"/>
  <c r="M875" i="7"/>
  <c r="S875" i="7"/>
  <c r="M855" i="7"/>
  <c r="S855" i="7"/>
  <c r="M854" i="7"/>
  <c r="S854" i="7"/>
  <c r="M853" i="7"/>
  <c r="S853" i="7"/>
  <c r="M873" i="7"/>
  <c r="S873" i="7"/>
  <c r="K221" i="7"/>
  <c r="N221" i="7"/>
  <c r="T221" i="7"/>
  <c r="N200" i="7"/>
  <c r="T200" i="7"/>
  <c r="K200" i="7"/>
  <c r="L200" i="7"/>
  <c r="R200" i="7"/>
  <c r="L1243" i="7"/>
  <c r="R1243" i="7"/>
  <c r="L1269" i="7"/>
  <c r="R1269" i="7"/>
  <c r="L257" i="7"/>
  <c r="R257" i="7"/>
  <c r="L253" i="7"/>
  <c r="R253" i="7"/>
  <c r="L1772" i="7"/>
  <c r="R1772" i="7"/>
  <c r="L1771" i="7"/>
  <c r="R1771" i="7"/>
  <c r="L1740" i="7"/>
  <c r="R1740" i="7"/>
  <c r="L1770" i="7"/>
  <c r="R1770" i="7"/>
  <c r="L1769" i="7"/>
  <c r="R1769" i="7"/>
  <c r="L1739" i="7"/>
  <c r="R1739" i="7"/>
  <c r="L1773" i="7"/>
  <c r="R1773" i="7"/>
  <c r="L1768" i="7"/>
  <c r="R1768" i="7"/>
  <c r="M111" i="7"/>
  <c r="S111" i="7"/>
  <c r="M110" i="7"/>
  <c r="S110" i="7"/>
  <c r="M109" i="7"/>
  <c r="S109" i="7"/>
  <c r="M108" i="7"/>
  <c r="S108" i="7"/>
  <c r="M107" i="7"/>
  <c r="S107" i="7"/>
  <c r="M106" i="7"/>
  <c r="S106" i="7"/>
  <c r="M105" i="7"/>
  <c r="S105" i="7"/>
  <c r="M776" i="7"/>
  <c r="S776" i="7"/>
  <c r="M775" i="7"/>
  <c r="S775" i="7"/>
  <c r="M774" i="7"/>
  <c r="S774" i="7"/>
  <c r="M773" i="7"/>
  <c r="S773" i="7"/>
  <c r="M772" i="7"/>
  <c r="S772" i="7"/>
  <c r="M751" i="7"/>
  <c r="S751" i="7"/>
  <c r="M642" i="7"/>
  <c r="S642" i="7"/>
  <c r="M641" i="7"/>
  <c r="S641" i="7"/>
  <c r="M640" i="7"/>
  <c r="S640" i="7"/>
  <c r="M639" i="7"/>
  <c r="S639" i="7"/>
  <c r="M638" i="7"/>
  <c r="S638" i="7"/>
  <c r="M637" i="7"/>
  <c r="S637" i="7"/>
  <c r="M615" i="7"/>
  <c r="S615" i="7"/>
  <c r="M592" i="7"/>
  <c r="S592" i="7"/>
  <c r="M591" i="7"/>
  <c r="S591" i="7"/>
  <c r="M590" i="7"/>
  <c r="S590" i="7"/>
  <c r="M589" i="7"/>
  <c r="S589" i="7"/>
  <c r="M588" i="7"/>
  <c r="S588" i="7"/>
  <c r="M587" i="7"/>
  <c r="S587" i="7"/>
  <c r="M586" i="7"/>
  <c r="S586" i="7"/>
  <c r="L1810" i="7"/>
  <c r="R1810" i="7"/>
  <c r="L1806" i="7"/>
  <c r="R1806" i="7"/>
  <c r="M1495" i="7"/>
  <c r="S1495" i="7"/>
  <c r="K1492" i="7"/>
  <c r="N1492" i="7"/>
  <c r="T1492" i="7"/>
  <c r="N1465" i="7"/>
  <c r="T1465" i="7"/>
  <c r="K1465" i="7"/>
  <c r="L1465" i="7"/>
  <c r="R1465" i="7"/>
  <c r="L1060" i="7"/>
  <c r="R1060" i="7"/>
  <c r="K1059" i="7"/>
  <c r="N1059" i="7"/>
  <c r="T1059" i="7"/>
  <c r="N1829" i="7"/>
  <c r="T1829" i="7"/>
  <c r="K1829" i="7"/>
  <c r="L1829" i="7"/>
  <c r="R1829" i="7"/>
  <c r="L478" i="7"/>
  <c r="R478" i="7"/>
  <c r="L801" i="7"/>
  <c r="R801" i="7"/>
  <c r="L797" i="7"/>
  <c r="R797" i="7"/>
  <c r="L369" i="7"/>
  <c r="R369" i="7"/>
  <c r="L365" i="7"/>
  <c r="R365" i="7"/>
  <c r="N295" i="7"/>
  <c r="T295" i="7"/>
  <c r="K295" i="7"/>
  <c r="L295" i="7"/>
  <c r="R295" i="7"/>
  <c r="L291" i="7"/>
  <c r="R291" i="7"/>
  <c r="N330" i="7"/>
  <c r="T330" i="7"/>
  <c r="K330" i="7"/>
  <c r="L330" i="7"/>
  <c r="R330" i="7"/>
  <c r="M310" i="7"/>
  <c r="S310" i="7"/>
  <c r="K555" i="7"/>
  <c r="N555" i="7"/>
  <c r="T555" i="7"/>
  <c r="N551" i="7"/>
  <c r="T551" i="7"/>
  <c r="K551" i="7"/>
  <c r="L551" i="7"/>
  <c r="R551" i="7"/>
  <c r="K1172" i="7"/>
  <c r="N1172" i="7"/>
  <c r="T1172" i="7"/>
  <c r="N1168" i="7"/>
  <c r="T1168" i="7"/>
  <c r="K1168" i="7"/>
  <c r="L1168" i="7"/>
  <c r="R1168" i="7"/>
  <c r="L1154" i="7"/>
  <c r="R1154" i="7"/>
  <c r="K738" i="7"/>
  <c r="N738" i="7"/>
  <c r="T738" i="7"/>
  <c r="N736" i="7"/>
  <c r="T736" i="7"/>
  <c r="K736" i="7"/>
  <c r="L736" i="7"/>
  <c r="R736" i="7"/>
  <c r="K734" i="7"/>
  <c r="N734" i="7"/>
  <c r="T734" i="7"/>
  <c r="N407" i="7"/>
  <c r="T407" i="7"/>
  <c r="K407" i="7"/>
  <c r="L407" i="7"/>
  <c r="R407" i="7"/>
  <c r="K405" i="7"/>
  <c r="N405" i="7"/>
  <c r="T405" i="7"/>
  <c r="N403" i="7"/>
  <c r="T403" i="7"/>
  <c r="K403" i="7"/>
  <c r="L403" i="7"/>
  <c r="R403" i="7"/>
  <c r="K401" i="7"/>
  <c r="N401" i="7"/>
  <c r="T401" i="7"/>
  <c r="N444" i="7"/>
  <c r="T444" i="7"/>
  <c r="K444" i="7"/>
  <c r="L444" i="7"/>
  <c r="R444" i="7"/>
  <c r="K442" i="7"/>
  <c r="N442" i="7"/>
  <c r="T442" i="7"/>
  <c r="N440" i="7"/>
  <c r="T440" i="7"/>
  <c r="K440" i="7"/>
  <c r="L440" i="7"/>
  <c r="R440" i="7"/>
  <c r="M419" i="7"/>
  <c r="S419" i="7"/>
  <c r="K55" i="7"/>
  <c r="N55" i="7"/>
  <c r="T55" i="7"/>
  <c r="N53" i="7"/>
  <c r="T53" i="7"/>
  <c r="K53" i="7"/>
  <c r="L53" i="7"/>
  <c r="R53" i="7"/>
  <c r="K51" i="7"/>
  <c r="N51" i="7"/>
  <c r="T51" i="7"/>
  <c r="N1383" i="7"/>
  <c r="T1383" i="7"/>
  <c r="K1383" i="7"/>
  <c r="L1383" i="7"/>
  <c r="R1383" i="7"/>
  <c r="K1381" i="7"/>
  <c r="N1381" i="7"/>
  <c r="T1381" i="7"/>
  <c r="N1379" i="7"/>
  <c r="T1379" i="7"/>
  <c r="K1379" i="7"/>
  <c r="L1379" i="7"/>
  <c r="R1379" i="7"/>
  <c r="L1355" i="7"/>
  <c r="R1355" i="7"/>
  <c r="M1524" i="7"/>
  <c r="S1524" i="7"/>
  <c r="M1523" i="7"/>
  <c r="S1523" i="7"/>
  <c r="M1522" i="7"/>
  <c r="S1522" i="7"/>
  <c r="M1521" i="7"/>
  <c r="S1521" i="7"/>
  <c r="M1520" i="7"/>
  <c r="S1520" i="7"/>
  <c r="M1519" i="7"/>
  <c r="S1519" i="7"/>
  <c r="L1661" i="7"/>
  <c r="R1661" i="7"/>
  <c r="L1659" i="7"/>
  <c r="R1659" i="7"/>
  <c r="N1657" i="7"/>
  <c r="T1657" i="7"/>
  <c r="K1657" i="7"/>
  <c r="L1657" i="7"/>
  <c r="R1657" i="7"/>
  <c r="L1655" i="7"/>
  <c r="R1655" i="7"/>
  <c r="N1653" i="7"/>
  <c r="T1653" i="7"/>
  <c r="K1653" i="7"/>
  <c r="L1653" i="7"/>
  <c r="R1653" i="7"/>
  <c r="L1651" i="7"/>
  <c r="R1651" i="7"/>
  <c r="N1649" i="7"/>
  <c r="T1649" i="7"/>
  <c r="K1649" i="7"/>
  <c r="L1649" i="7"/>
  <c r="R1649" i="7"/>
  <c r="M1518" i="7"/>
  <c r="S1518" i="7"/>
  <c r="M1517" i="7"/>
  <c r="S1517" i="7"/>
  <c r="M1516" i="7"/>
  <c r="S1516" i="7"/>
  <c r="M1515" i="7"/>
  <c r="S1515" i="7"/>
  <c r="M1514" i="7"/>
  <c r="S1514" i="7"/>
  <c r="M1513" i="7"/>
  <c r="S1513" i="7"/>
  <c r="M1354" i="7"/>
  <c r="S1354" i="7"/>
  <c r="L1377" i="7"/>
  <c r="R1377" i="7"/>
  <c r="L1375" i="7"/>
  <c r="R1375" i="7"/>
  <c r="M29" i="7"/>
  <c r="S29" i="7"/>
  <c r="L48" i="7"/>
  <c r="R48" i="7"/>
  <c r="L46" i="7"/>
  <c r="R46" i="7"/>
  <c r="L438" i="7"/>
  <c r="R438" i="7"/>
  <c r="L436" i="7"/>
  <c r="R436" i="7"/>
  <c r="L434" i="7"/>
  <c r="R434" i="7"/>
  <c r="M387" i="7"/>
  <c r="S387" i="7"/>
  <c r="L399" i="7"/>
  <c r="R399" i="7"/>
  <c r="L397" i="7"/>
  <c r="R397" i="7"/>
  <c r="L733" i="7"/>
  <c r="R733" i="7"/>
  <c r="L718" i="7"/>
  <c r="R718" i="7"/>
  <c r="L731" i="7"/>
  <c r="R731" i="7"/>
  <c r="L729" i="7"/>
  <c r="R729" i="7"/>
  <c r="M1153" i="7"/>
  <c r="S1153" i="7"/>
  <c r="L1166" i="7"/>
  <c r="R1166" i="7"/>
  <c r="L1164" i="7"/>
  <c r="R1164" i="7"/>
  <c r="L548" i="7"/>
  <c r="R548" i="7"/>
  <c r="L525" i="7"/>
  <c r="R525" i="7"/>
  <c r="L546" i="7"/>
  <c r="R546" i="7"/>
  <c r="L544" i="7"/>
  <c r="R544" i="7"/>
  <c r="L327" i="7"/>
  <c r="R327" i="7"/>
  <c r="L309" i="7"/>
  <c r="R309" i="7"/>
  <c r="L325" i="7"/>
  <c r="R325" i="7"/>
  <c r="L323" i="7"/>
  <c r="R323" i="7"/>
  <c r="M269" i="7"/>
  <c r="S269" i="7"/>
  <c r="L288" i="7"/>
  <c r="R288" i="7"/>
  <c r="L286" i="7"/>
  <c r="R286" i="7"/>
  <c r="L268" i="7"/>
  <c r="R268" i="7"/>
  <c r="L362" i="7"/>
  <c r="R362" i="7"/>
  <c r="L360" i="7"/>
  <c r="R360" i="7"/>
  <c r="L358" i="7"/>
  <c r="R358" i="7"/>
  <c r="M784" i="7"/>
  <c r="S784" i="7"/>
  <c r="M783" i="7"/>
  <c r="S783" i="7"/>
  <c r="M782" i="7"/>
  <c r="S782" i="7"/>
  <c r="M781" i="7"/>
  <c r="S781" i="7"/>
  <c r="L793" i="7"/>
  <c r="R793" i="7"/>
  <c r="L473" i="7"/>
  <c r="R473" i="7"/>
  <c r="L471" i="7"/>
  <c r="R471" i="7"/>
  <c r="L469" i="7"/>
  <c r="R469" i="7"/>
  <c r="M1828" i="7"/>
  <c r="S1828" i="7"/>
  <c r="L1839" i="7"/>
  <c r="R1839" i="7"/>
  <c r="L1837" i="7"/>
  <c r="R1837" i="7"/>
  <c r="M810" i="7"/>
  <c r="S810" i="7"/>
  <c r="L832" i="7"/>
  <c r="R832" i="7"/>
  <c r="L830" i="7"/>
  <c r="R830" i="7"/>
  <c r="L1057" i="7"/>
  <c r="R1057" i="7"/>
  <c r="L1055" i="7"/>
  <c r="R1055" i="7"/>
  <c r="L1053" i="7"/>
  <c r="R1053" i="7"/>
  <c r="L1489" i="7"/>
  <c r="R1489" i="7"/>
  <c r="L1487" i="7"/>
  <c r="R1487" i="7"/>
  <c r="L1485" i="7"/>
  <c r="R1485" i="7"/>
  <c r="M1804" i="7"/>
  <c r="S1804" i="7"/>
  <c r="M1785" i="7"/>
  <c r="S1785" i="7"/>
  <c r="M1803" i="7"/>
  <c r="S1803" i="7"/>
  <c r="M1802" i="7"/>
  <c r="S1802" i="7"/>
  <c r="M1801" i="7"/>
  <c r="S1801" i="7"/>
  <c r="M1800" i="7"/>
  <c r="S1800" i="7"/>
  <c r="M585" i="7"/>
  <c r="S585" i="7"/>
  <c r="M568" i="7"/>
  <c r="S568" i="7"/>
  <c r="M584" i="7"/>
  <c r="S584" i="7"/>
  <c r="M583" i="7"/>
  <c r="S583" i="7"/>
  <c r="M582" i="7"/>
  <c r="S582" i="7"/>
  <c r="M581" i="7"/>
  <c r="S581" i="7"/>
  <c r="M636" i="7"/>
  <c r="S636" i="7"/>
  <c r="M614" i="7"/>
  <c r="S614" i="7"/>
  <c r="M635" i="7"/>
  <c r="S635" i="7"/>
  <c r="M634" i="7"/>
  <c r="S634" i="7"/>
  <c r="M633" i="7"/>
  <c r="S633" i="7"/>
  <c r="M632" i="7"/>
  <c r="S632" i="7"/>
  <c r="M771" i="7"/>
  <c r="S771" i="7"/>
  <c r="M770" i="7"/>
  <c r="S770" i="7"/>
  <c r="M769" i="7"/>
  <c r="S769" i="7"/>
  <c r="M768" i="7"/>
  <c r="S768" i="7"/>
  <c r="M767" i="7"/>
  <c r="S767" i="7"/>
  <c r="M766" i="7"/>
  <c r="S766" i="7"/>
  <c r="M104" i="7"/>
  <c r="S104" i="7"/>
  <c r="M91" i="7"/>
  <c r="S91" i="7"/>
  <c r="M103" i="7"/>
  <c r="S103" i="7"/>
  <c r="M102" i="7"/>
  <c r="S102" i="7"/>
  <c r="M101" i="7"/>
  <c r="S101" i="7"/>
  <c r="M100" i="7"/>
  <c r="S100" i="7"/>
  <c r="M1767" i="7"/>
  <c r="S1767" i="7"/>
  <c r="M1738" i="7"/>
  <c r="S1738" i="7"/>
  <c r="M1766" i="7"/>
  <c r="S1766" i="7"/>
  <c r="M1765" i="7"/>
  <c r="S1765" i="7"/>
  <c r="M1764" i="7"/>
  <c r="S1764" i="7"/>
  <c r="M1737" i="7"/>
  <c r="S1737" i="7"/>
  <c r="L252" i="7"/>
  <c r="R252" i="7"/>
  <c r="L251" i="7"/>
  <c r="R251" i="7"/>
  <c r="L250" i="7"/>
  <c r="R250" i="7"/>
  <c r="L249" i="7"/>
  <c r="R249" i="7"/>
  <c r="L248" i="7"/>
  <c r="R248" i="7"/>
  <c r="L247" i="7"/>
  <c r="R247" i="7"/>
  <c r="L1265" i="7"/>
  <c r="R1265" i="7"/>
  <c r="L1264" i="7"/>
  <c r="R1264" i="7"/>
  <c r="L1263" i="7"/>
  <c r="R1263" i="7"/>
  <c r="L1262" i="7"/>
  <c r="R1262" i="7"/>
  <c r="L1261" i="7"/>
  <c r="R1261" i="7"/>
  <c r="L1260" i="7"/>
  <c r="R1260" i="7"/>
  <c r="L1240" i="7"/>
  <c r="R1240" i="7"/>
  <c r="L1229" i="7"/>
  <c r="R1229" i="7"/>
  <c r="L1239" i="7"/>
  <c r="R1239" i="7"/>
  <c r="L1238" i="7"/>
  <c r="R1238" i="7"/>
  <c r="L1237" i="7"/>
  <c r="R1237" i="7"/>
  <c r="L1236" i="7"/>
  <c r="R1236" i="7"/>
  <c r="L216" i="7"/>
  <c r="R216" i="7"/>
  <c r="L199" i="7"/>
  <c r="R199" i="7"/>
  <c r="L215" i="7"/>
  <c r="R215" i="7"/>
  <c r="L214" i="7"/>
  <c r="R214" i="7"/>
  <c r="L213" i="7"/>
  <c r="R213" i="7"/>
  <c r="L212" i="7"/>
  <c r="R212" i="7"/>
  <c r="L872" i="7"/>
  <c r="R872" i="7"/>
  <c r="L852" i="7"/>
  <c r="R852" i="7"/>
  <c r="L851" i="7"/>
  <c r="R851" i="7"/>
  <c r="L850" i="7"/>
  <c r="R850" i="7"/>
  <c r="L871" i="7"/>
  <c r="R871" i="7"/>
  <c r="L849" i="7"/>
  <c r="R849" i="7"/>
  <c r="L1340" i="7"/>
  <c r="R1340" i="7"/>
  <c r="L1318" i="7"/>
  <c r="R1318" i="7"/>
  <c r="L1339" i="7"/>
  <c r="R1339" i="7"/>
  <c r="L1338" i="7"/>
  <c r="R1338" i="7"/>
  <c r="L1337" i="7"/>
  <c r="R1337" i="7"/>
  <c r="L1336" i="7"/>
  <c r="R1336" i="7"/>
  <c r="L907" i="7"/>
  <c r="R907" i="7"/>
  <c r="L906" i="7"/>
  <c r="R906" i="7"/>
  <c r="L905" i="7"/>
  <c r="R905" i="7"/>
  <c r="L904" i="7"/>
  <c r="R904" i="7"/>
  <c r="L903" i="7"/>
  <c r="R903" i="7"/>
  <c r="L902" i="7"/>
  <c r="R902" i="7"/>
  <c r="L984" i="7"/>
  <c r="R984" i="7"/>
  <c r="L963" i="7"/>
  <c r="R963" i="7"/>
  <c r="L983" i="7"/>
  <c r="R983" i="7"/>
  <c r="L982" i="7"/>
  <c r="R982" i="7"/>
  <c r="L981" i="7"/>
  <c r="R981" i="7"/>
  <c r="L980" i="7"/>
  <c r="R980" i="7"/>
  <c r="L1131" i="7"/>
  <c r="R1131" i="7"/>
  <c r="L1130" i="7"/>
  <c r="R1130" i="7"/>
  <c r="L1129" i="7"/>
  <c r="R1129" i="7"/>
  <c r="L1128" i="7"/>
  <c r="R1128" i="7"/>
  <c r="L1127" i="7"/>
  <c r="R1127" i="7"/>
  <c r="L1126" i="7"/>
  <c r="R1126" i="7"/>
  <c r="L1093" i="7"/>
  <c r="R1093" i="7"/>
  <c r="L1064" i="7"/>
  <c r="R1064" i="7"/>
  <c r="L1092" i="7"/>
  <c r="R1092" i="7"/>
  <c r="L1091" i="7"/>
  <c r="R1091" i="7"/>
  <c r="L1090" i="7"/>
  <c r="R1090" i="7"/>
  <c r="L1089" i="7"/>
  <c r="R1089" i="7"/>
  <c r="L1203" i="7"/>
  <c r="R1203" i="7"/>
  <c r="L1202" i="7"/>
  <c r="R1202" i="7"/>
  <c r="L1201" i="7"/>
  <c r="R1201" i="7"/>
  <c r="L1200" i="7"/>
  <c r="R1200" i="7"/>
  <c r="L1199" i="7"/>
  <c r="R1199" i="7"/>
  <c r="L1198" i="7"/>
  <c r="R1198" i="7"/>
  <c r="L1415" i="7"/>
  <c r="R1415" i="7"/>
  <c r="L1393" i="7"/>
  <c r="R1393" i="7"/>
  <c r="L1414" i="7"/>
  <c r="R1414" i="7"/>
  <c r="L1413" i="7"/>
  <c r="R1413" i="7"/>
  <c r="L1412" i="7"/>
  <c r="R1412" i="7"/>
  <c r="L1411" i="7"/>
  <c r="R1411" i="7"/>
  <c r="L144" i="7"/>
  <c r="R144" i="7"/>
  <c r="L125" i="7"/>
  <c r="R125" i="7"/>
  <c r="L143" i="7"/>
  <c r="R143" i="7"/>
  <c r="L142" i="7"/>
  <c r="R142" i="7"/>
  <c r="L141" i="7"/>
  <c r="R141" i="7"/>
  <c r="L124" i="7"/>
  <c r="R124" i="7"/>
  <c r="L696" i="7"/>
  <c r="R696" i="7"/>
  <c r="L695" i="7"/>
  <c r="R695" i="7"/>
  <c r="L694" i="7"/>
  <c r="R694" i="7"/>
  <c r="L693" i="7"/>
  <c r="R693" i="7"/>
  <c r="L692" i="7"/>
  <c r="R692" i="7"/>
  <c r="L691" i="7"/>
  <c r="R691" i="7"/>
  <c r="L931" i="7"/>
  <c r="R931" i="7"/>
  <c r="L930" i="7"/>
  <c r="R930" i="7"/>
  <c r="M948" i="7"/>
  <c r="S948" i="7"/>
  <c r="M947" i="7"/>
  <c r="S947" i="7"/>
  <c r="M929" i="7"/>
  <c r="S929" i="7"/>
  <c r="K1651" i="7"/>
  <c r="N1651" i="7"/>
  <c r="T1651" i="7"/>
  <c r="K1655" i="7"/>
  <c r="N1655" i="7"/>
  <c r="T1655" i="7"/>
  <c r="K1659" i="7"/>
  <c r="N1659" i="7"/>
  <c r="T1659" i="7"/>
  <c r="K291" i="7"/>
  <c r="N291" i="7"/>
  <c r="T291" i="7"/>
  <c r="K1495" i="7"/>
  <c r="N1495" i="7"/>
  <c r="T1495" i="7"/>
  <c r="K145" i="7"/>
  <c r="N145" i="7"/>
  <c r="T145" i="7"/>
  <c r="K1568" i="7"/>
  <c r="N1568" i="7"/>
  <c r="T1568" i="7"/>
  <c r="N811" i="7"/>
  <c r="T811" i="7"/>
  <c r="K811" i="7"/>
  <c r="M811" i="7"/>
  <c r="S811" i="7"/>
  <c r="M1044" i="7"/>
  <c r="S1044" i="7"/>
  <c r="M1786" i="7"/>
  <c r="S1786" i="7"/>
  <c r="M1111" i="7"/>
  <c r="S1111" i="7"/>
  <c r="K1394" i="7"/>
  <c r="N1394" i="7"/>
  <c r="T1394" i="7"/>
  <c r="N1277" i="7"/>
  <c r="T1277" i="7"/>
  <c r="K1277" i="7"/>
  <c r="M1277" i="7"/>
  <c r="S1277" i="7"/>
  <c r="M495" i="7"/>
  <c r="S495" i="7"/>
  <c r="K1706" i="7"/>
  <c r="N1706" i="7"/>
  <c r="T1706" i="7"/>
  <c r="N1676" i="7"/>
  <c r="T1676" i="7"/>
  <c r="K1676" i="7"/>
  <c r="M1676" i="7"/>
  <c r="S1676" i="7"/>
  <c r="K1678" i="7"/>
  <c r="N1678" i="7"/>
  <c r="T1678" i="7"/>
  <c r="N1485" i="7"/>
  <c r="T1485" i="7"/>
  <c r="K1485" i="7"/>
  <c r="M1485" i="7"/>
  <c r="S1485" i="7"/>
  <c r="K1487" i="7"/>
  <c r="N1487" i="7"/>
  <c r="T1487" i="7"/>
  <c r="N1489" i="7"/>
  <c r="T1489" i="7"/>
  <c r="K1489" i="7"/>
  <c r="M1489" i="7"/>
  <c r="S1489" i="7"/>
  <c r="K1053" i="7"/>
  <c r="N1053" i="7"/>
  <c r="T1053" i="7"/>
  <c r="N1055" i="7"/>
  <c r="T1055" i="7"/>
  <c r="K1055" i="7"/>
  <c r="M1055" i="7"/>
  <c r="S1055" i="7"/>
  <c r="K1057" i="7"/>
  <c r="N1057" i="7"/>
  <c r="T1057" i="7"/>
  <c r="N830" i="7"/>
  <c r="T830" i="7"/>
  <c r="K830" i="7"/>
  <c r="M830" i="7"/>
  <c r="S830" i="7"/>
  <c r="K832" i="7"/>
  <c r="N832" i="7"/>
  <c r="T832" i="7"/>
  <c r="N1837" i="7"/>
  <c r="T1837" i="7"/>
  <c r="K1837" i="7"/>
  <c r="M1837" i="7"/>
  <c r="S1837" i="7"/>
  <c r="K1839" i="7"/>
  <c r="N1839" i="7"/>
  <c r="T1839" i="7"/>
  <c r="N469" i="7"/>
  <c r="T469" i="7"/>
  <c r="K469" i="7"/>
  <c r="M469" i="7"/>
  <c r="S469" i="7"/>
  <c r="K471" i="7"/>
  <c r="N471" i="7"/>
  <c r="T471" i="7"/>
  <c r="N473" i="7"/>
  <c r="T473" i="7"/>
  <c r="K473" i="7"/>
  <c r="M473" i="7"/>
  <c r="S473" i="7"/>
  <c r="K793" i="7"/>
  <c r="N793" i="7"/>
  <c r="T793" i="7"/>
  <c r="N358" i="7"/>
  <c r="T358" i="7"/>
  <c r="K358" i="7"/>
  <c r="M358" i="7"/>
  <c r="S358" i="7"/>
  <c r="K360" i="7"/>
  <c r="N360" i="7"/>
  <c r="T360" i="7"/>
  <c r="N362" i="7"/>
  <c r="T362" i="7"/>
  <c r="K362" i="7"/>
  <c r="M362" i="7"/>
  <c r="S362" i="7"/>
  <c r="K286" i="7"/>
  <c r="N286" i="7"/>
  <c r="T286" i="7"/>
  <c r="N288" i="7"/>
  <c r="T288" i="7"/>
  <c r="K288" i="7"/>
  <c r="M288" i="7"/>
  <c r="S288" i="7"/>
  <c r="K323" i="7"/>
  <c r="N323" i="7"/>
  <c r="T323" i="7"/>
  <c r="N325" i="7"/>
  <c r="T325" i="7"/>
  <c r="K325" i="7"/>
  <c r="M325" i="7"/>
  <c r="S325" i="7"/>
  <c r="K327" i="7"/>
  <c r="N327" i="7"/>
  <c r="T327" i="7"/>
  <c r="N544" i="7"/>
  <c r="T544" i="7"/>
  <c r="K544" i="7"/>
  <c r="M544" i="7"/>
  <c r="S544" i="7"/>
  <c r="K546" i="7"/>
  <c r="N546" i="7"/>
  <c r="T546" i="7"/>
  <c r="N548" i="7"/>
  <c r="T548" i="7"/>
  <c r="K548" i="7"/>
  <c r="M548" i="7"/>
  <c r="S548" i="7"/>
  <c r="K1164" i="7"/>
  <c r="N1164" i="7"/>
  <c r="T1164" i="7"/>
  <c r="N1166" i="7"/>
  <c r="T1166" i="7"/>
  <c r="K1166" i="7"/>
  <c r="M1166" i="7"/>
  <c r="S1166" i="7"/>
  <c r="K729" i="7"/>
  <c r="N729" i="7"/>
  <c r="T729" i="7"/>
  <c r="N731" i="7"/>
  <c r="T731" i="7"/>
  <c r="K731" i="7"/>
  <c r="M731" i="7"/>
  <c r="S731" i="7"/>
  <c r="K733" i="7"/>
  <c r="N733" i="7"/>
  <c r="T733" i="7"/>
  <c r="N397" i="7"/>
  <c r="T397" i="7"/>
  <c r="K397" i="7"/>
  <c r="M397" i="7"/>
  <c r="S397" i="7"/>
  <c r="K399" i="7"/>
  <c r="N399" i="7"/>
  <c r="T399" i="7"/>
  <c r="N434" i="7"/>
  <c r="T434" i="7"/>
  <c r="K434" i="7"/>
  <c r="M434" i="7"/>
  <c r="S434" i="7"/>
  <c r="K436" i="7"/>
  <c r="N436" i="7"/>
  <c r="T436" i="7"/>
  <c r="N438" i="7"/>
  <c r="T438" i="7"/>
  <c r="K438" i="7"/>
  <c r="M438" i="7"/>
  <c r="S438" i="7"/>
  <c r="K46" i="7"/>
  <c r="N46" i="7"/>
  <c r="T46" i="7"/>
  <c r="N48" i="7"/>
  <c r="T48" i="7"/>
  <c r="K48" i="7"/>
  <c r="M48" i="7"/>
  <c r="S48" i="7"/>
  <c r="K1375" i="7"/>
  <c r="N1375" i="7"/>
  <c r="T1375" i="7"/>
  <c r="N1377" i="7"/>
  <c r="T1377" i="7"/>
  <c r="K1377" i="7"/>
  <c r="M1377" i="7"/>
  <c r="S1377" i="7"/>
  <c r="M1650" i="7"/>
  <c r="S1650" i="7"/>
  <c r="M1652" i="7"/>
  <c r="S1652" i="7"/>
  <c r="M1654" i="7"/>
  <c r="S1654" i="7"/>
  <c r="M1656" i="7"/>
  <c r="S1656" i="7"/>
  <c r="M1658" i="7"/>
  <c r="S1658" i="7"/>
  <c r="M1660" i="7"/>
  <c r="S1660" i="7"/>
  <c r="M1532" i="7"/>
  <c r="S1532" i="7"/>
  <c r="M1380" i="7"/>
  <c r="S1380" i="7"/>
  <c r="M1382" i="7"/>
  <c r="S1382" i="7"/>
  <c r="M1384" i="7"/>
  <c r="S1384" i="7"/>
  <c r="M50" i="7"/>
  <c r="S50" i="7"/>
  <c r="M52" i="7"/>
  <c r="S52" i="7"/>
  <c r="M54" i="7"/>
  <c r="S54" i="7"/>
  <c r="M56" i="7"/>
  <c r="S56" i="7"/>
  <c r="M439" i="7"/>
  <c r="S439" i="7"/>
  <c r="M441" i="7"/>
  <c r="S441" i="7"/>
  <c r="M443" i="7"/>
  <c r="S443" i="7"/>
  <c r="M402" i="7"/>
  <c r="S402" i="7"/>
  <c r="M404" i="7"/>
  <c r="S404" i="7"/>
  <c r="M406" i="7"/>
  <c r="S406" i="7"/>
  <c r="M735" i="7"/>
  <c r="S735" i="7"/>
  <c r="M737" i="7"/>
  <c r="S737" i="7"/>
  <c r="M739" i="7"/>
  <c r="S739" i="7"/>
  <c r="K1169" i="7"/>
  <c r="N1169" i="7"/>
  <c r="T1169" i="7"/>
  <c r="N1171" i="7"/>
  <c r="T1171" i="7"/>
  <c r="K1171" i="7"/>
  <c r="M1171" i="7"/>
  <c r="S1171" i="7"/>
  <c r="K1173" i="7"/>
  <c r="N1173" i="7"/>
  <c r="T1173" i="7"/>
  <c r="N550" i="7"/>
  <c r="T550" i="7"/>
  <c r="K550" i="7"/>
  <c r="M550" i="7"/>
  <c r="S550" i="7"/>
  <c r="K552" i="7"/>
  <c r="N552" i="7"/>
  <c r="T552" i="7"/>
  <c r="N554" i="7"/>
  <c r="T554" i="7"/>
  <c r="K554" i="7"/>
  <c r="M554" i="7"/>
  <c r="S554" i="7"/>
  <c r="M328" i="7"/>
  <c r="S328" i="7"/>
  <c r="K329" i="7"/>
  <c r="N329" i="7"/>
  <c r="T329" i="7"/>
  <c r="N331" i="7"/>
  <c r="T331" i="7"/>
  <c r="K331" i="7"/>
  <c r="L331" i="7"/>
  <c r="R331" i="7"/>
  <c r="M332" i="7"/>
  <c r="S332" i="7"/>
  <c r="K333" i="7"/>
  <c r="N333" i="7"/>
  <c r="T333" i="7"/>
  <c r="N290" i="7"/>
  <c r="T290" i="7"/>
  <c r="K290" i="7"/>
  <c r="M290" i="7"/>
  <c r="S290" i="7"/>
  <c r="K292" i="7"/>
  <c r="N292" i="7"/>
  <c r="T292" i="7"/>
  <c r="N294" i="7"/>
  <c r="T294" i="7"/>
  <c r="K294" i="7"/>
  <c r="M294" i="7"/>
  <c r="S294" i="7"/>
  <c r="K296" i="7"/>
  <c r="N296" i="7"/>
  <c r="T296" i="7"/>
  <c r="N364" i="7"/>
  <c r="T364" i="7"/>
  <c r="K364" i="7"/>
  <c r="L364" i="7"/>
  <c r="R364" i="7"/>
  <c r="K365" i="7"/>
  <c r="N365" i="7"/>
  <c r="T365" i="7"/>
  <c r="N366" i="7"/>
  <c r="T366" i="7"/>
  <c r="K366" i="7"/>
  <c r="M366" i="7"/>
  <c r="S366" i="7"/>
  <c r="K368" i="7"/>
  <c r="N368" i="7"/>
  <c r="T368" i="7"/>
  <c r="N369" i="7"/>
  <c r="T369" i="7"/>
  <c r="K369" i="7"/>
  <c r="M369" i="7"/>
  <c r="S369" i="7"/>
  <c r="K370" i="7"/>
  <c r="N370" i="7"/>
  <c r="T370" i="7"/>
  <c r="N796" i="7"/>
  <c r="T796" i="7"/>
  <c r="K796" i="7"/>
  <c r="L796" i="7"/>
  <c r="R796" i="7"/>
  <c r="K797" i="7"/>
  <c r="N797" i="7"/>
  <c r="T797" i="7"/>
  <c r="N798" i="7"/>
  <c r="T798" i="7"/>
  <c r="K798" i="7"/>
  <c r="M798" i="7"/>
  <c r="S798" i="7"/>
  <c r="K800" i="7"/>
  <c r="N800" i="7"/>
  <c r="T800" i="7"/>
  <c r="N801" i="7"/>
  <c r="T801" i="7"/>
  <c r="K801" i="7"/>
  <c r="M801" i="7"/>
  <c r="S801" i="7"/>
  <c r="K475" i="7"/>
  <c r="N475" i="7"/>
  <c r="T475" i="7"/>
  <c r="N477" i="7"/>
  <c r="T477" i="7"/>
  <c r="K477" i="7"/>
  <c r="L477" i="7"/>
  <c r="R477" i="7"/>
  <c r="K478" i="7"/>
  <c r="N478" i="7"/>
  <c r="T478" i="7"/>
  <c r="N479" i="7"/>
  <c r="T479" i="7"/>
  <c r="K479" i="7"/>
  <c r="M479" i="7"/>
  <c r="S479" i="7"/>
  <c r="K481" i="7"/>
  <c r="N481" i="7"/>
  <c r="T481" i="7"/>
  <c r="N834" i="7"/>
  <c r="T834" i="7"/>
  <c r="K834" i="7"/>
  <c r="M834" i="7"/>
  <c r="S834" i="7"/>
  <c r="K836" i="7"/>
  <c r="N836" i="7"/>
  <c r="T836" i="7"/>
  <c r="N837" i="7"/>
  <c r="T837" i="7"/>
  <c r="K837" i="7"/>
  <c r="M837" i="7"/>
  <c r="S837" i="7"/>
  <c r="K838" i="7"/>
  <c r="N838" i="7"/>
  <c r="T838" i="7"/>
  <c r="N1058" i="7"/>
  <c r="T1058" i="7"/>
  <c r="K1058" i="7"/>
  <c r="M1058" i="7"/>
  <c r="S1058" i="7"/>
  <c r="K1060" i="7"/>
  <c r="N1060" i="7"/>
  <c r="T1060" i="7"/>
  <c r="N1061" i="7"/>
  <c r="T1061" i="7"/>
  <c r="K1061" i="7"/>
  <c r="M1061" i="7"/>
  <c r="S1061" i="7"/>
  <c r="M1490" i="7"/>
  <c r="S1490" i="7"/>
  <c r="K1491" i="7"/>
  <c r="N1491" i="7"/>
  <c r="T1491" i="7"/>
  <c r="N1493" i="7"/>
  <c r="T1493" i="7"/>
  <c r="K1493" i="7"/>
  <c r="L1493" i="7"/>
  <c r="R1493" i="7"/>
  <c r="M1494" i="7"/>
  <c r="S1494" i="7"/>
  <c r="K1805" i="7"/>
  <c r="N1805" i="7"/>
  <c r="T1805" i="7"/>
  <c r="N1806" i="7"/>
  <c r="T1806" i="7"/>
  <c r="K1806" i="7"/>
  <c r="M1806" i="7"/>
  <c r="S1806" i="7"/>
  <c r="K1807" i="7"/>
  <c r="N1807" i="7"/>
  <c r="T1807" i="7"/>
  <c r="N1809" i="7"/>
  <c r="T1809" i="7"/>
  <c r="K1809" i="7"/>
  <c r="L1809" i="7"/>
  <c r="R1809" i="7"/>
  <c r="K1810" i="7"/>
  <c r="N1810" i="7"/>
  <c r="T1810" i="7"/>
  <c r="N777" i="7"/>
  <c r="T777" i="7"/>
  <c r="K777" i="7"/>
  <c r="L777" i="7"/>
  <c r="R777" i="7"/>
  <c r="K253" i="7"/>
  <c r="N253" i="7"/>
  <c r="T253" i="7"/>
  <c r="N254" i="7"/>
  <c r="T254" i="7"/>
  <c r="K254" i="7"/>
  <c r="M254" i="7"/>
  <c r="S254" i="7"/>
  <c r="K256" i="7"/>
  <c r="N256" i="7"/>
  <c r="T256" i="7"/>
  <c r="N257" i="7"/>
  <c r="T257" i="7"/>
  <c r="K257" i="7"/>
  <c r="M257" i="7"/>
  <c r="S257" i="7"/>
  <c r="K258" i="7"/>
  <c r="N258" i="7"/>
  <c r="T258" i="7"/>
  <c r="N1266" i="7"/>
  <c r="T1266" i="7"/>
  <c r="K1266" i="7"/>
  <c r="M1266" i="7"/>
  <c r="S1266" i="7"/>
  <c r="K1268" i="7"/>
  <c r="N1268" i="7"/>
  <c r="T1268" i="7"/>
  <c r="N1269" i="7"/>
  <c r="T1269" i="7"/>
  <c r="K1269" i="7"/>
  <c r="M1269" i="7"/>
  <c r="S1269" i="7"/>
  <c r="K1270" i="7"/>
  <c r="N1270" i="7"/>
  <c r="T1270" i="7"/>
  <c r="N1272" i="7"/>
  <c r="T1272" i="7"/>
  <c r="K1272" i="7"/>
  <c r="L1272" i="7"/>
  <c r="R1272" i="7"/>
  <c r="K1241" i="7"/>
  <c r="N1241" i="7"/>
  <c r="T1241" i="7"/>
  <c r="N1242" i="7"/>
  <c r="T1242" i="7"/>
  <c r="K1242" i="7"/>
  <c r="L1242" i="7"/>
  <c r="R1242" i="7"/>
  <c r="K1243" i="7"/>
  <c r="N1243" i="7"/>
  <c r="T1243" i="7"/>
  <c r="N1244" i="7"/>
  <c r="T1244" i="7"/>
  <c r="K1244" i="7"/>
  <c r="M1244" i="7"/>
  <c r="S1244" i="7"/>
  <c r="K1245" i="7"/>
  <c r="N1245" i="7"/>
  <c r="T1245" i="7"/>
  <c r="N1246" i="7"/>
  <c r="T1246" i="7"/>
  <c r="K1246" i="7"/>
  <c r="M1246" i="7"/>
  <c r="S1246" i="7"/>
  <c r="M217" i="7"/>
  <c r="S217" i="7"/>
  <c r="K218" i="7"/>
  <c r="N218" i="7"/>
  <c r="T218" i="7"/>
  <c r="N219" i="7"/>
  <c r="T219" i="7"/>
  <c r="K219" i="7"/>
  <c r="M219" i="7"/>
  <c r="S219" i="7"/>
  <c r="K220" i="7"/>
  <c r="N220" i="7"/>
  <c r="T220" i="7"/>
  <c r="N222" i="7"/>
  <c r="T222" i="7"/>
  <c r="K222" i="7"/>
  <c r="L222" i="7"/>
  <c r="R222" i="7"/>
  <c r="K1341" i="7"/>
  <c r="N1341" i="7"/>
  <c r="T1341" i="7"/>
  <c r="N1343" i="7"/>
  <c r="T1343" i="7"/>
  <c r="K1343" i="7"/>
  <c r="L1343" i="7"/>
  <c r="R1343" i="7"/>
  <c r="K1345" i="7"/>
  <c r="N1345" i="7"/>
  <c r="T1345" i="7"/>
  <c r="N988" i="7"/>
  <c r="T988" i="7"/>
  <c r="K988" i="7"/>
  <c r="M988" i="7"/>
  <c r="S988" i="7"/>
  <c r="K1132" i="7"/>
  <c r="N1132" i="7"/>
  <c r="T1132" i="7"/>
  <c r="N1134" i="7"/>
  <c r="T1134" i="7"/>
  <c r="K1134" i="7"/>
  <c r="M1134" i="7"/>
  <c r="S1134" i="7"/>
  <c r="K1135" i="7"/>
  <c r="N1135" i="7"/>
  <c r="T1135" i="7"/>
  <c r="N1094" i="7"/>
  <c r="T1094" i="7"/>
  <c r="K1094" i="7"/>
  <c r="L1094" i="7"/>
  <c r="R1094" i="7"/>
  <c r="K1096" i="7"/>
  <c r="N1096" i="7"/>
  <c r="T1096" i="7"/>
  <c r="N1098" i="7"/>
  <c r="T1098" i="7"/>
  <c r="K1098" i="7"/>
  <c r="L1098" i="7"/>
  <c r="R1098" i="7"/>
  <c r="K1204" i="7"/>
  <c r="N1204" i="7"/>
  <c r="T1204" i="7"/>
  <c r="N1205" i="7"/>
  <c r="T1205" i="7"/>
  <c r="K1205" i="7"/>
  <c r="M1205" i="7"/>
  <c r="S1205" i="7"/>
  <c r="K1206" i="7"/>
  <c r="N1206" i="7"/>
  <c r="T1206" i="7"/>
  <c r="N1207" i="7"/>
  <c r="T1207" i="7"/>
  <c r="K1207" i="7"/>
  <c r="M1207" i="7"/>
  <c r="S1207" i="7"/>
  <c r="K1209" i="7"/>
  <c r="N1209" i="7"/>
  <c r="T1209" i="7"/>
  <c r="N1210" i="7"/>
  <c r="T1210" i="7"/>
  <c r="K1210" i="7"/>
  <c r="L1210" i="7"/>
  <c r="R1210" i="7"/>
  <c r="K1416" i="7"/>
  <c r="N1416" i="7"/>
  <c r="T1416" i="7"/>
  <c r="N1418" i="7"/>
  <c r="T1418" i="7"/>
  <c r="K1418" i="7"/>
  <c r="M1418" i="7"/>
  <c r="S1418" i="7"/>
  <c r="K1419" i="7"/>
  <c r="N1419" i="7"/>
  <c r="T1419" i="7"/>
  <c r="N1420" i="7"/>
  <c r="T1420" i="7"/>
  <c r="K1420" i="7"/>
  <c r="M1420" i="7"/>
  <c r="S1420" i="7"/>
  <c r="L146" i="7"/>
  <c r="R146" i="7"/>
  <c r="L148" i="7"/>
  <c r="R148" i="7"/>
  <c r="K697" i="7"/>
  <c r="N697" i="7"/>
  <c r="T697" i="7"/>
  <c r="N698" i="7"/>
  <c r="T698" i="7"/>
  <c r="K698" i="7"/>
  <c r="L698" i="7"/>
  <c r="R698" i="7"/>
  <c r="K699" i="7"/>
  <c r="N699" i="7"/>
  <c r="T699" i="7"/>
  <c r="N700" i="7"/>
  <c r="T700" i="7"/>
  <c r="K700" i="7"/>
  <c r="M700" i="7"/>
  <c r="S700" i="7"/>
  <c r="K701" i="7"/>
  <c r="N701" i="7"/>
  <c r="T701" i="7"/>
  <c r="N702" i="7"/>
  <c r="T702" i="7"/>
  <c r="K702" i="7"/>
  <c r="M702" i="7"/>
  <c r="S702" i="7"/>
  <c r="K950" i="7"/>
  <c r="N950" i="7"/>
  <c r="T950" i="7"/>
  <c r="N1563" i="7"/>
  <c r="T1563" i="7"/>
  <c r="K1563" i="7"/>
  <c r="L1563" i="7"/>
  <c r="R1563" i="7"/>
  <c r="M1564" i="7"/>
  <c r="S1564" i="7"/>
  <c r="K1565" i="7"/>
  <c r="N1565" i="7"/>
  <c r="T1565" i="7"/>
  <c r="N1566" i="7"/>
  <c r="T1566" i="7"/>
  <c r="K1566" i="7"/>
  <c r="M1566" i="7"/>
  <c r="S1566" i="7"/>
  <c r="K1567" i="7"/>
  <c r="N1567" i="7"/>
  <c r="T1567" i="7"/>
  <c r="N1569" i="7"/>
  <c r="T1569" i="7"/>
  <c r="K1569" i="7"/>
  <c r="L1569" i="7"/>
  <c r="R1569" i="7"/>
  <c r="K1305" i="7"/>
  <c r="N1305" i="7"/>
  <c r="T1305" i="7"/>
  <c r="N1306" i="7"/>
  <c r="T1306" i="7"/>
  <c r="K1306" i="7"/>
  <c r="L1306" i="7"/>
  <c r="R1306" i="7"/>
  <c r="K1307" i="7"/>
  <c r="N1307" i="7"/>
  <c r="T1307" i="7"/>
  <c r="N1308" i="7"/>
  <c r="T1308" i="7"/>
  <c r="K1308" i="7"/>
  <c r="M1308" i="7"/>
  <c r="S1308" i="7"/>
  <c r="K1309" i="7"/>
  <c r="N1309" i="7"/>
  <c r="T1309" i="7"/>
  <c r="N1601" i="7"/>
  <c r="T1601" i="7"/>
  <c r="K1601" i="7"/>
  <c r="L1601" i="7"/>
  <c r="R1601" i="7"/>
  <c r="K1602" i="7"/>
  <c r="N1602" i="7"/>
  <c r="T1602" i="7"/>
  <c r="N1603" i="7"/>
  <c r="T1603" i="7"/>
  <c r="K1603" i="7"/>
  <c r="L1603" i="7"/>
  <c r="R1603" i="7"/>
  <c r="M1604" i="7"/>
  <c r="S1604" i="7"/>
  <c r="K1605" i="7"/>
  <c r="N1605" i="7"/>
  <c r="T1605" i="7"/>
  <c r="N1606" i="7"/>
  <c r="T1606" i="7"/>
  <c r="K1606" i="7"/>
  <c r="M1606" i="7"/>
  <c r="S1606" i="7"/>
  <c r="K180" i="7"/>
  <c r="N180" i="7"/>
  <c r="T180" i="7"/>
  <c r="N182" i="7"/>
  <c r="T182" i="7"/>
  <c r="K182" i="7"/>
  <c r="L182" i="7"/>
  <c r="R182" i="7"/>
  <c r="K183" i="7"/>
  <c r="N183" i="7"/>
  <c r="T183" i="7"/>
  <c r="N184" i="7"/>
  <c r="T184" i="7"/>
  <c r="K184" i="7"/>
  <c r="L184" i="7"/>
  <c r="R184" i="7"/>
  <c r="K185" i="7"/>
  <c r="N185" i="7"/>
  <c r="T185" i="7"/>
  <c r="N514" i="7"/>
  <c r="T514" i="7"/>
  <c r="K514" i="7"/>
  <c r="L514" i="7"/>
  <c r="R514" i="7"/>
  <c r="K515" i="7"/>
  <c r="N515" i="7"/>
  <c r="T515" i="7"/>
  <c r="N517" i="7"/>
  <c r="T517" i="7"/>
  <c r="K517" i="7"/>
  <c r="M517" i="7"/>
  <c r="S517" i="7"/>
  <c r="K518" i="7"/>
  <c r="N518" i="7"/>
  <c r="T518" i="7"/>
  <c r="N1019" i="7"/>
  <c r="T1019" i="7"/>
  <c r="K1019" i="7"/>
  <c r="L1019" i="7"/>
  <c r="R1019" i="7"/>
  <c r="K1020" i="7"/>
  <c r="N1020" i="7"/>
  <c r="T1020" i="7"/>
  <c r="N1022" i="7"/>
  <c r="T1022" i="7"/>
  <c r="K1022" i="7"/>
  <c r="M1022" i="7"/>
  <c r="S1022" i="7"/>
  <c r="K1023" i="7"/>
  <c r="N1023" i="7"/>
  <c r="T1023" i="7"/>
  <c r="N1024" i="7"/>
  <c r="T1024" i="7"/>
  <c r="K1024" i="7"/>
  <c r="M1024" i="7"/>
  <c r="S1024" i="7"/>
  <c r="K1025" i="7"/>
  <c r="N1025" i="7"/>
  <c r="T1025" i="7"/>
  <c r="N1730" i="7"/>
  <c r="T1730" i="7"/>
  <c r="K1730" i="7"/>
  <c r="M1730" i="7"/>
  <c r="S1730" i="7"/>
  <c r="K1731" i="7"/>
  <c r="N1731" i="7"/>
  <c r="T1731" i="7"/>
  <c r="N1732" i="7"/>
  <c r="T1732" i="7"/>
  <c r="K1732" i="7"/>
  <c r="M1732" i="7"/>
  <c r="S1732" i="7"/>
  <c r="K1733" i="7"/>
  <c r="N1733" i="7"/>
  <c r="T1733" i="7"/>
  <c r="N1734" i="7"/>
  <c r="T1734" i="7"/>
  <c r="K1734" i="7"/>
  <c r="M1734" i="7"/>
  <c r="S1734" i="7"/>
  <c r="K1735" i="7"/>
  <c r="N1735" i="7"/>
  <c r="T1735" i="7"/>
  <c r="N1695" i="7"/>
  <c r="T1695" i="7"/>
  <c r="K1695" i="7"/>
  <c r="L1695" i="7"/>
  <c r="R1695" i="7"/>
  <c r="K1696" i="7"/>
  <c r="N1696" i="7"/>
  <c r="T1696" i="7"/>
  <c r="N1697" i="7"/>
  <c r="T1697" i="7"/>
  <c r="K1697" i="7"/>
  <c r="L1697" i="7"/>
  <c r="R1697" i="7"/>
  <c r="L1698" i="7"/>
  <c r="R1698" i="7"/>
  <c r="K1451" i="7"/>
  <c r="N1451" i="7"/>
  <c r="T1451" i="7"/>
  <c r="N1452" i="7"/>
  <c r="T1452" i="7"/>
  <c r="K1452" i="7"/>
  <c r="L1452" i="7"/>
  <c r="R1452" i="7"/>
  <c r="K1453" i="7"/>
  <c r="N1453" i="7"/>
  <c r="T1453" i="7"/>
  <c r="N1454" i="7"/>
  <c r="T1454" i="7"/>
  <c r="K1454" i="7"/>
  <c r="L1454" i="7"/>
  <c r="R1454" i="7"/>
  <c r="K1455" i="7"/>
  <c r="N1455" i="7"/>
  <c r="T1455" i="7"/>
  <c r="N1456" i="7"/>
  <c r="T1456" i="7"/>
  <c r="K1456" i="7"/>
  <c r="M1456" i="7"/>
  <c r="S1456" i="7"/>
  <c r="K1457" i="7"/>
  <c r="N1457" i="7"/>
  <c r="T1457" i="7"/>
  <c r="N600" i="7"/>
  <c r="T600" i="7"/>
  <c r="K600" i="7"/>
  <c r="L600" i="7"/>
  <c r="R600" i="7"/>
  <c r="K601" i="7"/>
  <c r="N601" i="7"/>
  <c r="T601" i="7"/>
  <c r="N602" i="7"/>
  <c r="T602" i="7"/>
  <c r="K602" i="7"/>
  <c r="L602" i="7"/>
  <c r="R602" i="7"/>
  <c r="K603" i="7"/>
  <c r="N603" i="7"/>
  <c r="T603" i="7"/>
  <c r="N604" i="7"/>
  <c r="T604" i="7"/>
  <c r="K604" i="7"/>
  <c r="L604" i="7"/>
  <c r="R604" i="7"/>
  <c r="K605" i="7"/>
  <c r="N605" i="7"/>
  <c r="T605" i="7"/>
  <c r="M740" i="7"/>
  <c r="S740" i="7"/>
  <c r="N873" i="7"/>
  <c r="T873" i="7"/>
  <c r="K873" i="7"/>
  <c r="L873" i="7"/>
  <c r="R873" i="7"/>
  <c r="K875" i="7"/>
  <c r="N875" i="7"/>
  <c r="T875" i="7"/>
  <c r="N1347" i="7"/>
  <c r="T1347" i="7"/>
  <c r="K1347" i="7"/>
  <c r="L1347" i="7"/>
  <c r="R1347" i="7"/>
  <c r="L703" i="7"/>
  <c r="R703" i="7"/>
  <c r="K1661" i="7"/>
  <c r="N1661" i="7"/>
  <c r="T1661" i="7"/>
  <c r="N599" i="7"/>
  <c r="T599" i="7"/>
  <c r="K599" i="7"/>
  <c r="L599" i="7"/>
  <c r="R599" i="7"/>
  <c r="K1698" i="7"/>
  <c r="N1698" i="7"/>
  <c r="T1698" i="7"/>
  <c r="N1677" i="7"/>
  <c r="T1677" i="7"/>
  <c r="K1677" i="7"/>
  <c r="L1677" i="7"/>
  <c r="R1677" i="7"/>
  <c r="K1021" i="7"/>
  <c r="N1021" i="7"/>
  <c r="T1021" i="7"/>
  <c r="N516" i="7"/>
  <c r="T516" i="7"/>
  <c r="K516" i="7"/>
  <c r="L516" i="7"/>
  <c r="R516" i="7"/>
  <c r="K495" i="7"/>
  <c r="N495" i="7"/>
  <c r="T495" i="7"/>
  <c r="N169" i="7"/>
  <c r="T169" i="7"/>
  <c r="K169" i="7"/>
  <c r="L169" i="7"/>
  <c r="R169" i="7"/>
  <c r="K1604" i="7"/>
  <c r="N1604" i="7"/>
  <c r="T1604" i="7"/>
  <c r="N1304" i="7"/>
  <c r="T1304" i="7"/>
  <c r="K1304" i="7"/>
  <c r="L1304" i="7"/>
  <c r="R1304" i="7"/>
  <c r="K1564" i="7"/>
  <c r="N1564" i="7"/>
  <c r="T1564" i="7"/>
  <c r="N937" i="7"/>
  <c r="T937" i="7"/>
  <c r="K937" i="7"/>
  <c r="L937" i="7"/>
  <c r="R937" i="7"/>
  <c r="K936" i="7"/>
  <c r="N936" i="7"/>
  <c r="T936" i="7"/>
  <c r="N935" i="7"/>
  <c r="T935" i="7"/>
  <c r="K935" i="7"/>
  <c r="L935" i="7"/>
  <c r="R935" i="7"/>
  <c r="K934" i="7"/>
  <c r="N934" i="7"/>
  <c r="T934" i="7"/>
  <c r="N933" i="7"/>
  <c r="T933" i="7"/>
  <c r="K933" i="7"/>
  <c r="L933" i="7"/>
  <c r="R933" i="7"/>
  <c r="K932" i="7"/>
  <c r="N932" i="7"/>
  <c r="T932" i="7"/>
  <c r="N703" i="7"/>
  <c r="T703" i="7"/>
  <c r="K703" i="7"/>
  <c r="M703" i="7"/>
  <c r="S703" i="7"/>
  <c r="K148" i="7"/>
  <c r="N148" i="7"/>
  <c r="T148" i="7"/>
  <c r="N128" i="7"/>
  <c r="T128" i="7"/>
  <c r="K128" i="7"/>
  <c r="M128" i="7"/>
  <c r="S128" i="7"/>
  <c r="K127" i="7"/>
  <c r="N127" i="7"/>
  <c r="T127" i="7"/>
  <c r="N146" i="7"/>
  <c r="T146" i="7"/>
  <c r="K146" i="7"/>
  <c r="M146" i="7"/>
  <c r="S146" i="7"/>
  <c r="K126" i="7"/>
  <c r="N126" i="7"/>
  <c r="T126" i="7"/>
  <c r="N1417" i="7"/>
  <c r="T1417" i="7"/>
  <c r="K1417" i="7"/>
  <c r="L1417" i="7"/>
  <c r="R1417" i="7"/>
  <c r="K1208" i="7"/>
  <c r="N1208" i="7"/>
  <c r="T1208" i="7"/>
  <c r="N1099" i="7"/>
  <c r="T1099" i="7"/>
  <c r="K1099" i="7"/>
  <c r="M1099" i="7"/>
  <c r="S1099" i="7"/>
  <c r="K1097" i="7"/>
  <c r="N1097" i="7"/>
  <c r="T1097" i="7"/>
  <c r="N1095" i="7"/>
  <c r="T1095" i="7"/>
  <c r="K1095" i="7"/>
  <c r="M1095" i="7"/>
  <c r="S1095" i="7"/>
  <c r="K1065" i="7"/>
  <c r="N1065" i="7"/>
  <c r="T1065" i="7"/>
  <c r="N1136" i="7"/>
  <c r="T1136" i="7"/>
  <c r="K1136" i="7"/>
  <c r="M1136" i="7"/>
  <c r="S1136" i="7"/>
  <c r="K1112" i="7"/>
  <c r="N1112" i="7"/>
  <c r="T1112" i="7"/>
  <c r="N1111" i="7"/>
  <c r="T1111" i="7"/>
  <c r="K1111" i="7"/>
  <c r="L1111" i="7"/>
  <c r="R1111" i="7"/>
  <c r="K987" i="7"/>
  <c r="N987" i="7"/>
  <c r="T987" i="7"/>
  <c r="N966" i="7"/>
  <c r="T966" i="7"/>
  <c r="K966" i="7"/>
  <c r="L966" i="7"/>
  <c r="R966" i="7"/>
  <c r="K965" i="7"/>
  <c r="N965" i="7"/>
  <c r="T965" i="7"/>
  <c r="N985" i="7"/>
  <c r="T985" i="7"/>
  <c r="K985" i="7"/>
  <c r="M985" i="7"/>
  <c r="S985" i="7"/>
  <c r="K964" i="7"/>
  <c r="N964" i="7"/>
  <c r="T964" i="7"/>
  <c r="N913" i="7"/>
  <c r="T913" i="7"/>
  <c r="K913" i="7"/>
  <c r="M913" i="7"/>
  <c r="S913" i="7"/>
  <c r="K911" i="7"/>
  <c r="N911" i="7"/>
  <c r="T911" i="7"/>
  <c r="N909" i="7"/>
  <c r="T909" i="7"/>
  <c r="K909" i="7"/>
  <c r="M909" i="7"/>
  <c r="S909" i="7"/>
  <c r="K891" i="7"/>
  <c r="N891" i="7"/>
  <c r="T891" i="7"/>
  <c r="N1346" i="7"/>
  <c r="T1346" i="7"/>
  <c r="K1346" i="7"/>
  <c r="M1346" i="7"/>
  <c r="S1346" i="7"/>
  <c r="K1344" i="7"/>
  <c r="N1344" i="7"/>
  <c r="T1344" i="7"/>
  <c r="N1342" i="7"/>
  <c r="T1342" i="7"/>
  <c r="K1342" i="7"/>
  <c r="M1342" i="7"/>
  <c r="S1342" i="7"/>
  <c r="K1319" i="7"/>
  <c r="N1319" i="7"/>
  <c r="T1319" i="7"/>
  <c r="N876" i="7"/>
  <c r="T876" i="7"/>
  <c r="K876" i="7"/>
  <c r="M876" i="7"/>
  <c r="S876" i="7"/>
  <c r="K874" i="7"/>
  <c r="N874" i="7"/>
  <c r="T874" i="7"/>
  <c r="N855" i="7"/>
  <c r="T855" i="7"/>
  <c r="K855" i="7"/>
  <c r="L855" i="7"/>
  <c r="R855" i="7"/>
  <c r="K854" i="7"/>
  <c r="N854" i="7"/>
  <c r="T854" i="7"/>
  <c r="N853" i="7"/>
  <c r="T853" i="7"/>
  <c r="K853" i="7"/>
  <c r="L853" i="7"/>
  <c r="R853" i="7"/>
  <c r="K217" i="7"/>
  <c r="N217" i="7"/>
  <c r="T217" i="7"/>
  <c r="N1247" i="7"/>
  <c r="T1247" i="7"/>
  <c r="K1247" i="7"/>
  <c r="M1247" i="7"/>
  <c r="S1247" i="7"/>
  <c r="K1271" i="7"/>
  <c r="N1271" i="7"/>
  <c r="T1271" i="7"/>
  <c r="N1267" i="7"/>
  <c r="T1267" i="7"/>
  <c r="K1267" i="7"/>
  <c r="L1267" i="7"/>
  <c r="R1267" i="7"/>
  <c r="K255" i="7"/>
  <c r="N255" i="7"/>
  <c r="T255" i="7"/>
  <c r="N1772" i="7"/>
  <c r="T1772" i="7"/>
  <c r="K1772" i="7"/>
  <c r="M1772" i="7"/>
  <c r="S1772" i="7"/>
  <c r="K1771" i="7"/>
  <c r="N1771" i="7"/>
  <c r="T1771" i="7"/>
  <c r="N1740" i="7"/>
  <c r="T1740" i="7"/>
  <c r="K1740" i="7"/>
  <c r="M1740" i="7"/>
  <c r="S1740" i="7"/>
  <c r="K1770" i="7"/>
  <c r="N1770" i="7"/>
  <c r="T1770" i="7"/>
  <c r="N1769" i="7"/>
  <c r="T1769" i="7"/>
  <c r="K1769" i="7"/>
  <c r="M1769" i="7"/>
  <c r="S1769" i="7"/>
  <c r="K1739" i="7"/>
  <c r="N1739" i="7"/>
  <c r="T1739" i="7"/>
  <c r="N1773" i="7"/>
  <c r="T1773" i="7"/>
  <c r="K1773" i="7"/>
  <c r="M1773" i="7"/>
  <c r="S1773" i="7"/>
  <c r="K1768" i="7"/>
  <c r="N1768" i="7"/>
  <c r="T1768" i="7"/>
  <c r="N111" i="7"/>
  <c r="T111" i="7"/>
  <c r="K111" i="7"/>
  <c r="L111" i="7"/>
  <c r="R111" i="7"/>
  <c r="K110" i="7"/>
  <c r="N110" i="7"/>
  <c r="T110" i="7"/>
  <c r="N109" i="7"/>
  <c r="T109" i="7"/>
  <c r="K109" i="7"/>
  <c r="L109" i="7"/>
  <c r="R109" i="7"/>
  <c r="K108" i="7"/>
  <c r="N108" i="7"/>
  <c r="T108" i="7"/>
  <c r="N107" i="7"/>
  <c r="T107" i="7"/>
  <c r="K107" i="7"/>
  <c r="L107" i="7"/>
  <c r="R107" i="7"/>
  <c r="K106" i="7"/>
  <c r="N106" i="7"/>
  <c r="T106" i="7"/>
  <c r="N105" i="7"/>
  <c r="T105" i="7"/>
  <c r="K105" i="7"/>
  <c r="L105" i="7"/>
  <c r="R105" i="7"/>
  <c r="K776" i="7"/>
  <c r="N776" i="7"/>
  <c r="T776" i="7"/>
  <c r="N775" i="7"/>
  <c r="T775" i="7"/>
  <c r="K775" i="7"/>
  <c r="L775" i="7"/>
  <c r="R775" i="7"/>
  <c r="K774" i="7"/>
  <c r="N774" i="7"/>
  <c r="T774" i="7"/>
  <c r="N773" i="7"/>
  <c r="T773" i="7"/>
  <c r="K773" i="7"/>
  <c r="L773" i="7"/>
  <c r="R773" i="7"/>
  <c r="K772" i="7"/>
  <c r="N772" i="7"/>
  <c r="T772" i="7"/>
  <c r="N751" i="7"/>
  <c r="T751" i="7"/>
  <c r="K751" i="7"/>
  <c r="L751" i="7"/>
  <c r="R751" i="7"/>
  <c r="K642" i="7"/>
  <c r="N642" i="7"/>
  <c r="T642" i="7"/>
  <c r="N641" i="7"/>
  <c r="T641" i="7"/>
  <c r="K641" i="7"/>
  <c r="L641" i="7"/>
  <c r="R641" i="7"/>
  <c r="K640" i="7"/>
  <c r="N640" i="7"/>
  <c r="T640" i="7"/>
  <c r="N639" i="7"/>
  <c r="T639" i="7"/>
  <c r="K639" i="7"/>
  <c r="L639" i="7"/>
  <c r="R639" i="7"/>
  <c r="K638" i="7"/>
  <c r="N638" i="7"/>
  <c r="T638" i="7"/>
  <c r="N637" i="7"/>
  <c r="T637" i="7"/>
  <c r="K637" i="7"/>
  <c r="L637" i="7"/>
  <c r="R637" i="7"/>
  <c r="K615" i="7"/>
  <c r="N615" i="7"/>
  <c r="T615" i="7"/>
  <c r="N592" i="7"/>
  <c r="T592" i="7"/>
  <c r="K592" i="7"/>
  <c r="L592" i="7"/>
  <c r="R592" i="7"/>
  <c r="K591" i="7"/>
  <c r="N591" i="7"/>
  <c r="T591" i="7"/>
  <c r="N590" i="7"/>
  <c r="T590" i="7"/>
  <c r="K590" i="7"/>
  <c r="L590" i="7"/>
  <c r="R590" i="7"/>
  <c r="K589" i="7"/>
  <c r="N589" i="7"/>
  <c r="T589" i="7"/>
  <c r="N588" i="7"/>
  <c r="T588" i="7"/>
  <c r="K588" i="7"/>
  <c r="L588" i="7"/>
  <c r="R588" i="7"/>
  <c r="K587" i="7"/>
  <c r="N587" i="7"/>
  <c r="T587" i="7"/>
  <c r="N586" i="7"/>
  <c r="T586" i="7"/>
  <c r="K586" i="7"/>
  <c r="L586" i="7"/>
  <c r="R586" i="7"/>
  <c r="K1808" i="7"/>
  <c r="N1808" i="7"/>
  <c r="T1808" i="7"/>
  <c r="N1786" i="7"/>
  <c r="T1786" i="7"/>
  <c r="K1786" i="7"/>
  <c r="L1786" i="7"/>
  <c r="R1786" i="7"/>
  <c r="K1494" i="7"/>
  <c r="N1494" i="7"/>
  <c r="T1494" i="7"/>
  <c r="N1490" i="7"/>
  <c r="T1490" i="7"/>
  <c r="K1490" i="7"/>
  <c r="L1490" i="7"/>
  <c r="R1490" i="7"/>
  <c r="K1062" i="7"/>
  <c r="N1062" i="7"/>
  <c r="T1062" i="7"/>
  <c r="N1044" i="7"/>
  <c r="T1044" i="7"/>
  <c r="K1044" i="7"/>
  <c r="L1044" i="7"/>
  <c r="R1044" i="7"/>
  <c r="K1043" i="7"/>
  <c r="N1043" i="7"/>
  <c r="T1043" i="7"/>
  <c r="N839" i="7"/>
  <c r="T839" i="7"/>
  <c r="K839" i="7"/>
  <c r="L839" i="7"/>
  <c r="R839" i="7"/>
  <c r="K835" i="7"/>
  <c r="N835" i="7"/>
  <c r="T835" i="7"/>
  <c r="N1841" i="7"/>
  <c r="T1841" i="7"/>
  <c r="K1841" i="7"/>
  <c r="L1841" i="7"/>
  <c r="R1841" i="7"/>
  <c r="K480" i="7"/>
  <c r="N480" i="7"/>
  <c r="T480" i="7"/>
  <c r="N476" i="7"/>
  <c r="T476" i="7"/>
  <c r="K476" i="7"/>
  <c r="L476" i="7"/>
  <c r="R476" i="7"/>
  <c r="K799" i="7"/>
  <c r="N799" i="7"/>
  <c r="T799" i="7"/>
  <c r="N795" i="7"/>
  <c r="T795" i="7"/>
  <c r="K795" i="7"/>
  <c r="L795" i="7"/>
  <c r="R795" i="7"/>
  <c r="K367" i="7"/>
  <c r="N367" i="7"/>
  <c r="T367" i="7"/>
  <c r="N293" i="7"/>
  <c r="T293" i="7"/>
  <c r="K293" i="7"/>
  <c r="L293" i="7"/>
  <c r="R293" i="7"/>
  <c r="K332" i="7"/>
  <c r="N332" i="7"/>
  <c r="T332" i="7"/>
  <c r="N328" i="7"/>
  <c r="T328" i="7"/>
  <c r="K328" i="7"/>
  <c r="L328" i="7"/>
  <c r="R328" i="7"/>
  <c r="K310" i="7"/>
  <c r="N310" i="7"/>
  <c r="T310" i="7"/>
  <c r="N553" i="7"/>
  <c r="T553" i="7"/>
  <c r="K553" i="7"/>
  <c r="L553" i="7"/>
  <c r="R553" i="7"/>
  <c r="K549" i="7"/>
  <c r="N549" i="7"/>
  <c r="T549" i="7"/>
  <c r="N1170" i="7"/>
  <c r="T1170" i="7"/>
  <c r="K1170" i="7"/>
  <c r="L1170" i="7"/>
  <c r="R1170" i="7"/>
  <c r="K1154" i="7"/>
  <c r="N1154" i="7"/>
  <c r="T1154" i="7"/>
  <c r="N739" i="7"/>
  <c r="T739" i="7"/>
  <c r="K739" i="7"/>
  <c r="L739" i="7"/>
  <c r="R739" i="7"/>
  <c r="K719" i="7"/>
  <c r="N719" i="7"/>
  <c r="T719" i="7"/>
  <c r="N737" i="7"/>
  <c r="T737" i="7"/>
  <c r="K737" i="7"/>
  <c r="L737" i="7"/>
  <c r="R737" i="7"/>
  <c r="K735" i="7"/>
  <c r="N735" i="7"/>
  <c r="T735" i="7"/>
  <c r="N406" i="7"/>
  <c r="T406" i="7"/>
  <c r="K406" i="7"/>
  <c r="L406" i="7"/>
  <c r="R406" i="7"/>
  <c r="K404" i="7"/>
  <c r="N404" i="7"/>
  <c r="T404" i="7"/>
  <c r="N402" i="7"/>
  <c r="T402" i="7"/>
  <c r="K402" i="7"/>
  <c r="L402" i="7"/>
  <c r="R402" i="7"/>
  <c r="K443" i="7"/>
  <c r="N443" i="7"/>
  <c r="T443" i="7"/>
  <c r="N441" i="7"/>
  <c r="T441" i="7"/>
  <c r="K441" i="7"/>
  <c r="L441" i="7"/>
  <c r="R441" i="7"/>
  <c r="K439" i="7"/>
  <c r="N439" i="7"/>
  <c r="T439" i="7"/>
  <c r="N419" i="7"/>
  <c r="T419" i="7"/>
  <c r="K419" i="7"/>
  <c r="L419" i="7"/>
  <c r="R419" i="7"/>
  <c r="K56" i="7"/>
  <c r="N56" i="7"/>
  <c r="T56" i="7"/>
  <c r="N54" i="7"/>
  <c r="T54" i="7"/>
  <c r="K54" i="7"/>
  <c r="L54" i="7"/>
  <c r="R54" i="7"/>
  <c r="K52" i="7"/>
  <c r="N52" i="7"/>
  <c r="T52" i="7"/>
  <c r="N50" i="7"/>
  <c r="T50" i="7"/>
  <c r="K50" i="7"/>
  <c r="L50" i="7"/>
  <c r="R50" i="7"/>
  <c r="K1384" i="7"/>
  <c r="N1384" i="7"/>
  <c r="T1384" i="7"/>
  <c r="N1382" i="7"/>
  <c r="T1382" i="7"/>
  <c r="K1382" i="7"/>
  <c r="L1382" i="7"/>
  <c r="R1382" i="7"/>
  <c r="K1380" i="7"/>
  <c r="N1380" i="7"/>
  <c r="T1380" i="7"/>
  <c r="N1355" i="7"/>
  <c r="T1355" i="7"/>
  <c r="K1355" i="7"/>
  <c r="M1355" i="7"/>
  <c r="S1355" i="7"/>
  <c r="K1532" i="7"/>
  <c r="N1532" i="7"/>
  <c r="T1532" i="7"/>
  <c r="N1524" i="7"/>
  <c r="T1524" i="7"/>
  <c r="K1524" i="7"/>
  <c r="L1524" i="7"/>
  <c r="R1524" i="7"/>
  <c r="K1523" i="7"/>
  <c r="N1523" i="7"/>
  <c r="T1523" i="7"/>
  <c r="N1522" i="7"/>
  <c r="T1522" i="7"/>
  <c r="K1522" i="7"/>
  <c r="L1522" i="7"/>
  <c r="R1522" i="7"/>
  <c r="K1521" i="7"/>
  <c r="N1521" i="7"/>
  <c r="T1521" i="7"/>
  <c r="N1520" i="7"/>
  <c r="T1520" i="7"/>
  <c r="K1520" i="7"/>
  <c r="L1520" i="7"/>
  <c r="R1520" i="7"/>
  <c r="K1519" i="7"/>
  <c r="N1519" i="7"/>
  <c r="T1519" i="7"/>
  <c r="N1660" i="7"/>
  <c r="T1660" i="7"/>
  <c r="K1660" i="7"/>
  <c r="L1660" i="7"/>
  <c r="R1660" i="7"/>
  <c r="K1658" i="7"/>
  <c r="N1658" i="7"/>
  <c r="T1658" i="7"/>
  <c r="N1656" i="7"/>
  <c r="T1656" i="7"/>
  <c r="K1656" i="7"/>
  <c r="L1656" i="7"/>
  <c r="R1656" i="7"/>
  <c r="K1654" i="7"/>
  <c r="N1654" i="7"/>
  <c r="T1654" i="7"/>
  <c r="N1652" i="7"/>
  <c r="T1652" i="7"/>
  <c r="K1652" i="7"/>
  <c r="L1652" i="7"/>
  <c r="R1652" i="7"/>
  <c r="K1650" i="7"/>
  <c r="N1650" i="7"/>
  <c r="T1650" i="7"/>
  <c r="N1518" i="7"/>
  <c r="T1518" i="7"/>
  <c r="K1518" i="7"/>
  <c r="L1518" i="7"/>
  <c r="R1518" i="7"/>
  <c r="K1517" i="7"/>
  <c r="N1517" i="7"/>
  <c r="T1517" i="7"/>
  <c r="N1516" i="7"/>
  <c r="T1516" i="7"/>
  <c r="K1516" i="7"/>
  <c r="L1516" i="7"/>
  <c r="R1516" i="7"/>
  <c r="K1515" i="7"/>
  <c r="N1515" i="7"/>
  <c r="T1515" i="7"/>
  <c r="N1514" i="7"/>
  <c r="T1514" i="7"/>
  <c r="K1514" i="7"/>
  <c r="L1514" i="7"/>
  <c r="R1514" i="7"/>
  <c r="K1513" i="7"/>
  <c r="N1513" i="7"/>
  <c r="T1513" i="7"/>
  <c r="N1378" i="7"/>
  <c r="T1378" i="7"/>
  <c r="K1378" i="7"/>
  <c r="L1378" i="7"/>
  <c r="R1378" i="7"/>
  <c r="K1354" i="7"/>
  <c r="N1354" i="7"/>
  <c r="T1354" i="7"/>
  <c r="N1376" i="7"/>
  <c r="T1376" i="7"/>
  <c r="K1376" i="7"/>
  <c r="L1376" i="7"/>
  <c r="R1376" i="7"/>
  <c r="K1374" i="7"/>
  <c r="N1374" i="7"/>
  <c r="T1374" i="7"/>
  <c r="N49" i="7"/>
  <c r="T49" i="7"/>
  <c r="K49" i="7"/>
  <c r="L49" i="7"/>
  <c r="R49" i="7"/>
  <c r="K29" i="7"/>
  <c r="N29" i="7"/>
  <c r="T29" i="7"/>
  <c r="N47" i="7"/>
  <c r="T47" i="7"/>
  <c r="K47" i="7"/>
  <c r="L47" i="7"/>
  <c r="R47" i="7"/>
  <c r="K45" i="7"/>
  <c r="N45" i="7"/>
  <c r="T45" i="7"/>
  <c r="N437" i="7"/>
  <c r="T437" i="7"/>
  <c r="K437" i="7"/>
  <c r="L437" i="7"/>
  <c r="R437" i="7"/>
  <c r="K435" i="7"/>
  <c r="N435" i="7"/>
  <c r="T435" i="7"/>
  <c r="N433" i="7"/>
  <c r="T433" i="7"/>
  <c r="K433" i="7"/>
  <c r="L433" i="7"/>
  <c r="R433" i="7"/>
  <c r="K400" i="7"/>
  <c r="N400" i="7"/>
  <c r="T400" i="7"/>
  <c r="N387" i="7"/>
  <c r="T387" i="7"/>
  <c r="K387" i="7"/>
  <c r="L387" i="7"/>
  <c r="R387" i="7"/>
  <c r="K398" i="7"/>
  <c r="N398" i="7"/>
  <c r="T398" i="7"/>
  <c r="M718" i="7"/>
  <c r="S718" i="7"/>
  <c r="L730" i="7"/>
  <c r="R730" i="7"/>
  <c r="L1153" i="7"/>
  <c r="R1153" i="7"/>
  <c r="L1163" i="7"/>
  <c r="R1163" i="7"/>
  <c r="L547" i="7"/>
  <c r="R547" i="7"/>
  <c r="M309" i="7"/>
  <c r="S309" i="7"/>
  <c r="L324" i="7"/>
  <c r="R324" i="7"/>
  <c r="L269" i="7"/>
  <c r="R269" i="7"/>
  <c r="M268" i="7"/>
  <c r="S268" i="7"/>
  <c r="L361" i="7"/>
  <c r="R361" i="7"/>
  <c r="L794" i="7"/>
  <c r="R794" i="7"/>
  <c r="L783" i="7"/>
  <c r="R783" i="7"/>
  <c r="L781" i="7"/>
  <c r="R781" i="7"/>
  <c r="L472" i="7"/>
  <c r="R472" i="7"/>
  <c r="L1840" i="7"/>
  <c r="R1840" i="7"/>
  <c r="L1838" i="7"/>
  <c r="R1838" i="7"/>
  <c r="L833" i="7"/>
  <c r="R833" i="7"/>
  <c r="L831" i="7"/>
  <c r="R831" i="7"/>
  <c r="L1056" i="7"/>
  <c r="R1056" i="7"/>
  <c r="L1052" i="7"/>
  <c r="R1052" i="7"/>
  <c r="L1486" i="7"/>
  <c r="R1486" i="7"/>
  <c r="L1804" i="7"/>
  <c r="R1804" i="7"/>
  <c r="L1803" i="7"/>
  <c r="R1803" i="7"/>
  <c r="L1801" i="7"/>
  <c r="R1801" i="7"/>
  <c r="L585" i="7"/>
  <c r="R585" i="7"/>
  <c r="L584" i="7"/>
  <c r="R584" i="7"/>
  <c r="L582" i="7"/>
  <c r="R582" i="7"/>
  <c r="L636" i="7"/>
  <c r="R636" i="7"/>
  <c r="L635" i="7"/>
  <c r="R635" i="7"/>
  <c r="L633" i="7"/>
  <c r="R633" i="7"/>
  <c r="L771" i="7"/>
  <c r="R771" i="7"/>
  <c r="L769" i="7"/>
  <c r="R769" i="7"/>
  <c r="L767" i="7"/>
  <c r="R767" i="7"/>
  <c r="L104" i="7"/>
  <c r="R104" i="7"/>
  <c r="L103" i="7"/>
  <c r="R103" i="7"/>
  <c r="L101" i="7"/>
  <c r="R101" i="7"/>
  <c r="L1767" i="7"/>
  <c r="R1767" i="7"/>
  <c r="L1766" i="7"/>
  <c r="R1766" i="7"/>
  <c r="L1764" i="7"/>
  <c r="R1764" i="7"/>
  <c r="M252" i="7"/>
  <c r="S252" i="7"/>
  <c r="M250" i="7"/>
  <c r="S250" i="7"/>
  <c r="M248" i="7"/>
  <c r="S248" i="7"/>
  <c r="M1265" i="7"/>
  <c r="S1265" i="7"/>
  <c r="M1263" i="7"/>
  <c r="S1263" i="7"/>
  <c r="M1261" i="7"/>
  <c r="S1261" i="7"/>
  <c r="M1240" i="7"/>
  <c r="S1240" i="7"/>
  <c r="M1239" i="7"/>
  <c r="S1239" i="7"/>
  <c r="M1237" i="7"/>
  <c r="S1237" i="7"/>
  <c r="M216" i="7"/>
  <c r="S216" i="7"/>
  <c r="M215" i="7"/>
  <c r="S215" i="7"/>
  <c r="M213" i="7"/>
  <c r="S213" i="7"/>
  <c r="M872" i="7"/>
  <c r="S872" i="7"/>
  <c r="M851" i="7"/>
  <c r="S851" i="7"/>
  <c r="M871" i="7"/>
  <c r="S871" i="7"/>
  <c r="M1340" i="7"/>
  <c r="S1340" i="7"/>
  <c r="M1339" i="7"/>
  <c r="S1339" i="7"/>
  <c r="M1337" i="7"/>
  <c r="S1337" i="7"/>
  <c r="M907" i="7"/>
  <c r="S907" i="7"/>
  <c r="M905" i="7"/>
  <c r="S905" i="7"/>
  <c r="M903" i="7"/>
  <c r="S903" i="7"/>
  <c r="M984" i="7"/>
  <c r="S984" i="7"/>
  <c r="M983" i="7"/>
  <c r="S983" i="7"/>
  <c r="M981" i="7"/>
  <c r="S981" i="7"/>
  <c r="M1131" i="7"/>
  <c r="S1131" i="7"/>
  <c r="M1129" i="7"/>
  <c r="S1129" i="7"/>
  <c r="M1127" i="7"/>
  <c r="S1127" i="7"/>
  <c r="M1093" i="7"/>
  <c r="S1093" i="7"/>
  <c r="M1092" i="7"/>
  <c r="S1092" i="7"/>
  <c r="M1090" i="7"/>
  <c r="S1090" i="7"/>
  <c r="M1203" i="7"/>
  <c r="S1203" i="7"/>
  <c r="M1201" i="7"/>
  <c r="S1201" i="7"/>
  <c r="M1199" i="7"/>
  <c r="S1199" i="7"/>
  <c r="M1415" i="7"/>
  <c r="S1415" i="7"/>
  <c r="M1414" i="7"/>
  <c r="S1414" i="7"/>
  <c r="M1412" i="7"/>
  <c r="S1412" i="7"/>
  <c r="M144" i="7"/>
  <c r="S144" i="7"/>
  <c r="M143" i="7"/>
  <c r="S143" i="7"/>
  <c r="M141" i="7"/>
  <c r="S141" i="7"/>
  <c r="M696" i="7"/>
  <c r="S696" i="7"/>
  <c r="M694" i="7"/>
  <c r="S694" i="7"/>
  <c r="M692" i="7"/>
  <c r="S692" i="7"/>
  <c r="M931" i="7"/>
  <c r="S931" i="7"/>
  <c r="L951" i="7"/>
  <c r="R951" i="7"/>
  <c r="L740" i="7"/>
  <c r="R740" i="7"/>
  <c r="L929" i="7"/>
  <c r="R929" i="7"/>
  <c r="L1550" i="7"/>
  <c r="R1550" i="7"/>
  <c r="L1560" i="7"/>
  <c r="R1560" i="7"/>
  <c r="L1558" i="7"/>
  <c r="R1558" i="7"/>
  <c r="L1276" i="7"/>
  <c r="R1276" i="7"/>
  <c r="L1301" i="7"/>
  <c r="R1301" i="7"/>
  <c r="L1299" i="7"/>
  <c r="R1299" i="7"/>
  <c r="L1599" i="7"/>
  <c r="R1599" i="7"/>
  <c r="L1597" i="7"/>
  <c r="R1597" i="7"/>
  <c r="L1595" i="7"/>
  <c r="R1595" i="7"/>
  <c r="L168" i="7"/>
  <c r="R168" i="7"/>
  <c r="L177" i="7"/>
  <c r="R177" i="7"/>
  <c r="L167" i="7"/>
  <c r="R167" i="7"/>
  <c r="L494" i="7"/>
  <c r="R494" i="7"/>
  <c r="L511" i="7"/>
  <c r="R511" i="7"/>
  <c r="L509" i="7"/>
  <c r="R509" i="7"/>
  <c r="L992" i="7"/>
  <c r="R992" i="7"/>
  <c r="L1016" i="7"/>
  <c r="R1016" i="7"/>
  <c r="L1014" i="7"/>
  <c r="R1014" i="7"/>
  <c r="L1705" i="7"/>
  <c r="R1705" i="7"/>
  <c r="L1727" i="7"/>
  <c r="R1727" i="7"/>
  <c r="L1725" i="7"/>
  <c r="R1725" i="7"/>
  <c r="L1675" i="7"/>
  <c r="R1675" i="7"/>
  <c r="L1692" i="7"/>
  <c r="R1692" i="7"/>
  <c r="L1690" i="7"/>
  <c r="R1690" i="7"/>
  <c r="L1449" i="7"/>
  <c r="R1449" i="7"/>
  <c r="L1447" i="7"/>
  <c r="R1447" i="7"/>
  <c r="L1431" i="7"/>
  <c r="R1431" i="7"/>
  <c r="L593" i="7"/>
  <c r="R593" i="7"/>
  <c r="L596" i="7"/>
  <c r="R596" i="7"/>
  <c r="L594" i="7"/>
  <c r="R594" i="7"/>
  <c r="L1648" i="7"/>
  <c r="R1648" i="7"/>
  <c r="L1627" i="7"/>
  <c r="R1627" i="7"/>
  <c r="L1645" i="7"/>
  <c r="R1645" i="7"/>
  <c r="L1511" i="7"/>
  <c r="R1511" i="7"/>
  <c r="L1510" i="7"/>
  <c r="R1510" i="7"/>
  <c r="L1508" i="7"/>
  <c r="R1508" i="7"/>
  <c r="L1373" i="7"/>
  <c r="R1373" i="7"/>
  <c r="L1371" i="7"/>
  <c r="R1371" i="7"/>
  <c r="L1351" i="7"/>
  <c r="R1351" i="7"/>
  <c r="L27" i="7"/>
  <c r="R27" i="7"/>
  <c r="L26" i="7"/>
  <c r="R26" i="7"/>
  <c r="L24" i="7"/>
  <c r="R24" i="7"/>
  <c r="L417" i="7"/>
  <c r="R417" i="7"/>
  <c r="L415" i="7"/>
  <c r="R415" i="7"/>
  <c r="L414" i="7"/>
  <c r="R414" i="7"/>
  <c r="L385" i="7"/>
  <c r="R385" i="7"/>
  <c r="L383" i="7"/>
  <c r="R383" i="7"/>
  <c r="L382" i="7"/>
  <c r="R382" i="7"/>
  <c r="L716" i="7"/>
  <c r="R716" i="7"/>
  <c r="L714" i="7"/>
  <c r="R714" i="7"/>
  <c r="L713" i="7"/>
  <c r="R713" i="7"/>
  <c r="L1152" i="7"/>
  <c r="R1152" i="7"/>
  <c r="M1152" i="7"/>
  <c r="S1152" i="7"/>
  <c r="L1151" i="7"/>
  <c r="R1151" i="7"/>
  <c r="L1150" i="7"/>
  <c r="R1150" i="7"/>
  <c r="M1150" i="7"/>
  <c r="S1150" i="7"/>
  <c r="L1149" i="7"/>
  <c r="R1149" i="7"/>
  <c r="L1148" i="7"/>
  <c r="R1148" i="7"/>
  <c r="M1148" i="7"/>
  <c r="S1148" i="7"/>
  <c r="L1147" i="7"/>
  <c r="R1147" i="7"/>
  <c r="L524" i="7"/>
  <c r="R524" i="7"/>
  <c r="M524" i="7"/>
  <c r="S524" i="7"/>
  <c r="L543" i="7"/>
  <c r="R543" i="7"/>
  <c r="L542" i="7"/>
  <c r="R542" i="7"/>
  <c r="M542" i="7"/>
  <c r="S542" i="7"/>
  <c r="L523" i="7"/>
  <c r="R523" i="7"/>
  <c r="L541" i="7"/>
  <c r="R541" i="7"/>
  <c r="M541" i="7"/>
  <c r="S541" i="7"/>
  <c r="L540" i="7"/>
  <c r="R540" i="7"/>
  <c r="L308" i="7"/>
  <c r="R308" i="7"/>
  <c r="M308" i="7"/>
  <c r="S308" i="7"/>
  <c r="L322" i="7"/>
  <c r="R322" i="7"/>
  <c r="L307" i="7"/>
  <c r="R307" i="7"/>
  <c r="M307" i="7"/>
  <c r="S307" i="7"/>
  <c r="L306" i="7"/>
  <c r="R306" i="7"/>
  <c r="L305" i="7"/>
  <c r="R305" i="7"/>
  <c r="M305" i="7"/>
  <c r="S305" i="7"/>
  <c r="L304" i="7"/>
  <c r="R304" i="7"/>
  <c r="L267" i="7"/>
  <c r="R267" i="7"/>
  <c r="M267" i="7"/>
  <c r="S267" i="7"/>
  <c r="L285" i="7"/>
  <c r="R285" i="7"/>
  <c r="L284" i="7"/>
  <c r="R284" i="7"/>
  <c r="M284" i="7"/>
  <c r="S284" i="7"/>
  <c r="L266" i="7"/>
  <c r="R266" i="7"/>
  <c r="L283" i="7"/>
  <c r="R283" i="7"/>
  <c r="M283" i="7"/>
  <c r="S283" i="7"/>
  <c r="L265" i="7"/>
  <c r="R265" i="7"/>
  <c r="L337" i="7"/>
  <c r="R337" i="7"/>
  <c r="M337" i="7"/>
  <c r="S337" i="7"/>
  <c r="L357" i="7"/>
  <c r="R357" i="7"/>
  <c r="L356" i="7"/>
  <c r="R356" i="7"/>
  <c r="M356" i="7"/>
  <c r="S356" i="7"/>
  <c r="L336" i="7"/>
  <c r="R336" i="7"/>
  <c r="L355" i="7"/>
  <c r="R355" i="7"/>
  <c r="M355" i="7"/>
  <c r="S355" i="7"/>
  <c r="L354" i="7"/>
  <c r="R354" i="7"/>
  <c r="L780" i="7"/>
  <c r="R780" i="7"/>
  <c r="M780" i="7"/>
  <c r="S780" i="7"/>
  <c r="L779" i="7"/>
  <c r="R779" i="7"/>
  <c r="L792" i="7"/>
  <c r="R792" i="7"/>
  <c r="M792" i="7"/>
  <c r="S792" i="7"/>
  <c r="L778" i="7"/>
  <c r="R778" i="7"/>
  <c r="L791" i="7"/>
  <c r="R791" i="7"/>
  <c r="M791" i="7"/>
  <c r="S791" i="7"/>
  <c r="M454" i="7"/>
  <c r="S454" i="7"/>
  <c r="L454" i="7"/>
  <c r="R454" i="7"/>
  <c r="M468" i="7"/>
  <c r="S468" i="7"/>
  <c r="M467" i="7"/>
  <c r="S467" i="7"/>
  <c r="L467" i="7"/>
  <c r="R467" i="7"/>
  <c r="M453" i="7"/>
  <c r="S453" i="7"/>
  <c r="M466" i="7"/>
  <c r="S466" i="7"/>
  <c r="L466" i="7"/>
  <c r="R466" i="7"/>
  <c r="M452" i="7"/>
  <c r="S452" i="7"/>
  <c r="M1827" i="7"/>
  <c r="S1827" i="7"/>
  <c r="L1827" i="7"/>
  <c r="R1827" i="7"/>
  <c r="M1826" i="7"/>
  <c r="S1826" i="7"/>
  <c r="M1825" i="7"/>
  <c r="S1825" i="7"/>
  <c r="L1825" i="7"/>
  <c r="R1825" i="7"/>
  <c r="M1824" i="7"/>
  <c r="S1824" i="7"/>
  <c r="M1835" i="7"/>
  <c r="S1835" i="7"/>
  <c r="L1835" i="7"/>
  <c r="R1835" i="7"/>
  <c r="L809" i="7"/>
  <c r="R809" i="7"/>
  <c r="L828" i="7"/>
  <c r="R828" i="7"/>
  <c r="M828" i="7"/>
  <c r="S828" i="7"/>
  <c r="L827" i="7"/>
  <c r="R827" i="7"/>
  <c r="L808" i="7"/>
  <c r="R808" i="7"/>
  <c r="M808" i="7"/>
  <c r="S808" i="7"/>
  <c r="L826" i="7"/>
  <c r="R826" i="7"/>
  <c r="L807" i="7"/>
  <c r="R807" i="7"/>
  <c r="M807" i="7"/>
  <c r="S807" i="7"/>
  <c r="L1042" i="7"/>
  <c r="R1042" i="7"/>
  <c r="L1041" i="7"/>
  <c r="R1041" i="7"/>
  <c r="M1041" i="7"/>
  <c r="S1041" i="7"/>
  <c r="L1051" i="7"/>
  <c r="R1051" i="7"/>
  <c r="L1040" i="7"/>
  <c r="R1040" i="7"/>
  <c r="M1040" i="7"/>
  <c r="S1040" i="7"/>
  <c r="L1039" i="7"/>
  <c r="R1039" i="7"/>
  <c r="L1038" i="7"/>
  <c r="R1038" i="7"/>
  <c r="M1038" i="7"/>
  <c r="S1038" i="7"/>
  <c r="L1464" i="7"/>
  <c r="R1464" i="7"/>
  <c r="L1483" i="7"/>
  <c r="R1483" i="7"/>
  <c r="M1483" i="7"/>
  <c r="S1483" i="7"/>
  <c r="L1482" i="7"/>
  <c r="R1482" i="7"/>
  <c r="L1463" i="7"/>
  <c r="R1463" i="7"/>
  <c r="M1463" i="7"/>
  <c r="S1463" i="7"/>
  <c r="L1481" i="7"/>
  <c r="R1481" i="7"/>
  <c r="L1480" i="7"/>
  <c r="R1480" i="7"/>
  <c r="M1480" i="7"/>
  <c r="S1480" i="7"/>
  <c r="L1784" i="7"/>
  <c r="R1784" i="7"/>
  <c r="L1783" i="7"/>
  <c r="R1783" i="7"/>
  <c r="M1783" i="7"/>
  <c r="S1783" i="7"/>
  <c r="L1782" i="7"/>
  <c r="R1782" i="7"/>
  <c r="L1781" i="7"/>
  <c r="R1781" i="7"/>
  <c r="M1781" i="7"/>
  <c r="S1781" i="7"/>
  <c r="L1799" i="7"/>
  <c r="R1799" i="7"/>
  <c r="L1780" i="7"/>
  <c r="R1780" i="7"/>
  <c r="M1780" i="7"/>
  <c r="S1780" i="7"/>
  <c r="L567" i="7"/>
  <c r="R567" i="7"/>
  <c r="L566" i="7"/>
  <c r="R566" i="7"/>
  <c r="M566" i="7"/>
  <c r="S566" i="7"/>
  <c r="L580" i="7"/>
  <c r="R580" i="7"/>
  <c r="L579" i="7"/>
  <c r="R579" i="7"/>
  <c r="M579" i="7"/>
  <c r="S579" i="7"/>
  <c r="L578" i="7"/>
  <c r="R578" i="7"/>
  <c r="L565" i="7"/>
  <c r="R565" i="7"/>
  <c r="M565" i="7"/>
  <c r="S565" i="7"/>
  <c r="L613" i="7"/>
  <c r="R613" i="7"/>
  <c r="L631" i="7"/>
  <c r="R631" i="7"/>
  <c r="M631" i="7"/>
  <c r="S631" i="7"/>
  <c r="L630" i="7"/>
  <c r="R630" i="7"/>
  <c r="L612" i="7"/>
  <c r="R612" i="7"/>
  <c r="M612" i="7"/>
  <c r="S612" i="7"/>
  <c r="L629" i="7"/>
  <c r="R629" i="7"/>
  <c r="L611" i="7"/>
  <c r="R611" i="7"/>
  <c r="M611" i="7"/>
  <c r="S611" i="7"/>
  <c r="L750" i="7"/>
  <c r="R750" i="7"/>
  <c r="L765" i="7"/>
  <c r="R765" i="7"/>
  <c r="M765" i="7"/>
  <c r="S765" i="7"/>
  <c r="L764" i="7"/>
  <c r="R764" i="7"/>
  <c r="L763" i="7"/>
  <c r="R763" i="7"/>
  <c r="M763" i="7"/>
  <c r="S763" i="7"/>
  <c r="L762" i="7"/>
  <c r="R762" i="7"/>
  <c r="L749" i="7"/>
  <c r="R749" i="7"/>
  <c r="M749" i="7"/>
  <c r="S749" i="7"/>
  <c r="L90" i="7"/>
  <c r="R90" i="7"/>
  <c r="L89" i="7"/>
  <c r="R89" i="7"/>
  <c r="M89" i="7"/>
  <c r="S89" i="7"/>
  <c r="L88" i="7"/>
  <c r="R88" i="7"/>
  <c r="L87" i="7"/>
  <c r="R87" i="7"/>
  <c r="M87" i="7"/>
  <c r="S87" i="7"/>
  <c r="L86" i="7"/>
  <c r="R86" i="7"/>
  <c r="L85" i="7"/>
  <c r="R85" i="7"/>
  <c r="M85" i="7"/>
  <c r="S85" i="7"/>
  <c r="L1736" i="7"/>
  <c r="R1736" i="7"/>
  <c r="L1763" i="7"/>
  <c r="R1763" i="7"/>
  <c r="M1763" i="7"/>
  <c r="S1763" i="7"/>
  <c r="L1762" i="7"/>
  <c r="R1762" i="7"/>
  <c r="L1761" i="7"/>
  <c r="R1761" i="7"/>
  <c r="M1761" i="7"/>
  <c r="S1761" i="7"/>
  <c r="L1760" i="7"/>
  <c r="R1760" i="7"/>
  <c r="L1759" i="7"/>
  <c r="R1759" i="7"/>
  <c r="M1759" i="7"/>
  <c r="S1759" i="7"/>
  <c r="L226" i="7"/>
  <c r="R226" i="7"/>
  <c r="L246" i="7"/>
  <c r="R246" i="7"/>
  <c r="M246" i="7"/>
  <c r="S246" i="7"/>
  <c r="L245" i="7"/>
  <c r="R245" i="7"/>
  <c r="L225" i="7"/>
  <c r="R225" i="7"/>
  <c r="M225" i="7"/>
  <c r="S225" i="7"/>
  <c r="L244" i="7"/>
  <c r="R244" i="7"/>
  <c r="L243" i="7"/>
  <c r="R243" i="7"/>
  <c r="M243" i="7"/>
  <c r="S243" i="7"/>
  <c r="L1252" i="7"/>
  <c r="R1252" i="7"/>
  <c r="L1251" i="7"/>
  <c r="R1251" i="7"/>
  <c r="M1251" i="7"/>
  <c r="S1251" i="7"/>
  <c r="L1259" i="7"/>
  <c r="R1259" i="7"/>
  <c r="L1250" i="7"/>
  <c r="R1250" i="7"/>
  <c r="M1250" i="7"/>
  <c r="S1250" i="7"/>
  <c r="L1249" i="7"/>
  <c r="R1249" i="7"/>
  <c r="L1248" i="7"/>
  <c r="R1248" i="7"/>
  <c r="M1248" i="7"/>
  <c r="S1248" i="7"/>
  <c r="L1228" i="7"/>
  <c r="R1228" i="7"/>
  <c r="L1227" i="7"/>
  <c r="R1227" i="7"/>
  <c r="M1227" i="7"/>
  <c r="S1227" i="7"/>
  <c r="L1226" i="7"/>
  <c r="R1226" i="7"/>
  <c r="L1225" i="7"/>
  <c r="R1225" i="7"/>
  <c r="M1225" i="7"/>
  <c r="S1225" i="7"/>
  <c r="L1224" i="7"/>
  <c r="R1224" i="7"/>
  <c r="L1223" i="7"/>
  <c r="R1223" i="7"/>
  <c r="M1223" i="7"/>
  <c r="S1223" i="7"/>
  <c r="L198" i="7"/>
  <c r="R198" i="7"/>
  <c r="L211" i="7"/>
  <c r="R211" i="7"/>
  <c r="M211" i="7"/>
  <c r="S211" i="7"/>
  <c r="L210" i="7"/>
  <c r="R210" i="7"/>
  <c r="L197" i="7"/>
  <c r="R197" i="7"/>
  <c r="M197" i="7"/>
  <c r="S197" i="7"/>
  <c r="L209" i="7"/>
  <c r="R209" i="7"/>
  <c r="L196" i="7"/>
  <c r="R196" i="7"/>
  <c r="M196" i="7"/>
  <c r="S196" i="7"/>
  <c r="L870" i="7"/>
  <c r="R870" i="7"/>
  <c r="L869" i="7"/>
  <c r="R869" i="7"/>
  <c r="M869" i="7"/>
  <c r="S869" i="7"/>
  <c r="L868" i="7"/>
  <c r="R868" i="7"/>
  <c r="L867" i="7"/>
  <c r="R867" i="7"/>
  <c r="M867" i="7"/>
  <c r="S867" i="7"/>
  <c r="L866" i="7"/>
  <c r="R866" i="7"/>
  <c r="L848" i="7"/>
  <c r="R848" i="7"/>
  <c r="M848" i="7"/>
  <c r="S848" i="7"/>
  <c r="L1317" i="7"/>
  <c r="R1317" i="7"/>
  <c r="L1316" i="7"/>
  <c r="R1316" i="7"/>
  <c r="M1316" i="7"/>
  <c r="S1316" i="7"/>
  <c r="L1335" i="7"/>
  <c r="R1335" i="7"/>
  <c r="L1315" i="7"/>
  <c r="R1315" i="7"/>
  <c r="M1315" i="7"/>
  <c r="S1315" i="7"/>
  <c r="L1334" i="7"/>
  <c r="R1334" i="7"/>
  <c r="L1314" i="7"/>
  <c r="R1314" i="7"/>
  <c r="M1314" i="7"/>
  <c r="S1314" i="7"/>
  <c r="L890" i="7"/>
  <c r="R890" i="7"/>
  <c r="L889" i="7"/>
  <c r="R889" i="7"/>
  <c r="M889" i="7"/>
  <c r="S889" i="7"/>
  <c r="L888" i="7"/>
  <c r="R888" i="7"/>
  <c r="L887" i="7"/>
  <c r="R887" i="7"/>
  <c r="M887" i="7"/>
  <c r="S887" i="7"/>
  <c r="L901" i="7"/>
  <c r="R901" i="7"/>
  <c r="L886" i="7"/>
  <c r="R886" i="7"/>
  <c r="M886" i="7"/>
  <c r="S886" i="7"/>
  <c r="L962" i="7"/>
  <c r="R962" i="7"/>
  <c r="L979" i="7"/>
  <c r="R979" i="7"/>
  <c r="M979" i="7"/>
  <c r="S979" i="7"/>
  <c r="L978" i="7"/>
  <c r="R978" i="7"/>
  <c r="L961" i="7"/>
  <c r="R961" i="7"/>
  <c r="M961" i="7"/>
  <c r="S961" i="7"/>
  <c r="L960" i="7"/>
  <c r="R960" i="7"/>
  <c r="L959" i="7"/>
  <c r="R959" i="7"/>
  <c r="M959" i="7"/>
  <c r="S959" i="7"/>
  <c r="L1110" i="7"/>
  <c r="R1110" i="7"/>
  <c r="L1125" i="7"/>
  <c r="R1125" i="7"/>
  <c r="M1125" i="7"/>
  <c r="S1125" i="7"/>
  <c r="L1124" i="7"/>
  <c r="R1124" i="7"/>
  <c r="L1123" i="7"/>
  <c r="R1123" i="7"/>
  <c r="M1123" i="7"/>
  <c r="S1123" i="7"/>
  <c r="L1122" i="7"/>
  <c r="R1122" i="7"/>
  <c r="L1109" i="7"/>
  <c r="R1109" i="7"/>
  <c r="M1109" i="7"/>
  <c r="S1109" i="7"/>
  <c r="L1088" i="7"/>
  <c r="R1088" i="7"/>
  <c r="L1087" i="7"/>
  <c r="R1087" i="7"/>
  <c r="M1087" i="7"/>
  <c r="S1087" i="7"/>
  <c r="L1086" i="7"/>
  <c r="R1086" i="7"/>
  <c r="L1085" i="7"/>
  <c r="R1085" i="7"/>
  <c r="M1085" i="7"/>
  <c r="S1085" i="7"/>
  <c r="L1084" i="7"/>
  <c r="R1084" i="7"/>
  <c r="L1083" i="7"/>
  <c r="R1083" i="7"/>
  <c r="M1083" i="7"/>
  <c r="S1083" i="7"/>
  <c r="L1180" i="7"/>
  <c r="R1180" i="7"/>
  <c r="L1179" i="7"/>
  <c r="R1179" i="7"/>
  <c r="M1179" i="7"/>
  <c r="S1179" i="7"/>
  <c r="L1197" i="7"/>
  <c r="R1197" i="7"/>
  <c r="L1196" i="7"/>
  <c r="R1196" i="7"/>
  <c r="M1196" i="7"/>
  <c r="S1196" i="7"/>
  <c r="L1195" i="7"/>
  <c r="R1195" i="7"/>
  <c r="L1178" i="7"/>
  <c r="R1178" i="7"/>
  <c r="M1178" i="7"/>
  <c r="S1178" i="7"/>
  <c r="L1392" i="7"/>
  <c r="R1392" i="7"/>
  <c r="L1410" i="7"/>
  <c r="R1410" i="7"/>
  <c r="M1410" i="7"/>
  <c r="S1410" i="7"/>
  <c r="L1409" i="7"/>
  <c r="R1409" i="7"/>
  <c r="L1408" i="7"/>
  <c r="R1408" i="7"/>
  <c r="M1408" i="7"/>
  <c r="S1408" i="7"/>
  <c r="L1407" i="7"/>
  <c r="R1407" i="7"/>
  <c r="L1391" i="7"/>
  <c r="R1391" i="7"/>
  <c r="M1391" i="7"/>
  <c r="S1391" i="7"/>
  <c r="L123" i="7"/>
  <c r="R123" i="7"/>
  <c r="L122" i="7"/>
  <c r="R122" i="7"/>
  <c r="M122" i="7"/>
  <c r="S122" i="7"/>
  <c r="L121" i="7"/>
  <c r="R121" i="7"/>
  <c r="L120" i="7"/>
  <c r="R120" i="7"/>
  <c r="M120" i="7"/>
  <c r="S120" i="7"/>
  <c r="L119" i="7"/>
  <c r="R119" i="7"/>
  <c r="L140" i="7"/>
  <c r="R140" i="7"/>
  <c r="M140" i="7"/>
  <c r="S140" i="7"/>
  <c r="L669" i="7"/>
  <c r="R669" i="7"/>
  <c r="L690" i="7"/>
  <c r="R690" i="7"/>
  <c r="M690" i="7"/>
  <c r="S690" i="7"/>
  <c r="L689" i="7"/>
  <c r="R689" i="7"/>
  <c r="L668" i="7"/>
  <c r="R668" i="7"/>
  <c r="M668" i="7"/>
  <c r="S668" i="7"/>
  <c r="L688" i="7"/>
  <c r="R688" i="7"/>
  <c r="L667" i="7"/>
  <c r="R667" i="7"/>
  <c r="M667" i="7"/>
  <c r="S667" i="7"/>
  <c r="L928" i="7"/>
  <c r="R928" i="7"/>
  <c r="L946" i="7"/>
  <c r="R946" i="7"/>
  <c r="M946" i="7"/>
  <c r="S946" i="7"/>
  <c r="L945" i="7"/>
  <c r="R945" i="7"/>
  <c r="L927" i="7"/>
  <c r="R927" i="7"/>
  <c r="M927" i="7"/>
  <c r="S927" i="7"/>
  <c r="L944" i="7"/>
  <c r="R944" i="7"/>
  <c r="L926" i="7"/>
  <c r="R926" i="7"/>
  <c r="M926" i="7"/>
  <c r="S926" i="7"/>
  <c r="L1549" i="7"/>
  <c r="R1549" i="7"/>
  <c r="L1548" i="7"/>
  <c r="R1548" i="7"/>
  <c r="M1548" i="7"/>
  <c r="S1548" i="7"/>
  <c r="L1547" i="7"/>
  <c r="R1547" i="7"/>
  <c r="L1546" i="7"/>
  <c r="R1546" i="7"/>
  <c r="M1546" i="7"/>
  <c r="S1546" i="7"/>
  <c r="L1557" i="7"/>
  <c r="R1557" i="7"/>
  <c r="L1545" i="7"/>
  <c r="R1545" i="7"/>
  <c r="M1545" i="7"/>
  <c r="S1545" i="7"/>
  <c r="L1275" i="7"/>
  <c r="R1275" i="7"/>
  <c r="L1298" i="7"/>
  <c r="R1298" i="7"/>
  <c r="M1298" i="7"/>
  <c r="S1298" i="7"/>
  <c r="L1297" i="7"/>
  <c r="R1297" i="7"/>
  <c r="L1296" i="7"/>
  <c r="R1296" i="7"/>
  <c r="M1296" i="7"/>
  <c r="S1296" i="7"/>
  <c r="L1295" i="7"/>
  <c r="R1295" i="7"/>
  <c r="L1274" i="7"/>
  <c r="R1274" i="7"/>
  <c r="M1274" i="7"/>
  <c r="S1274" i="7"/>
  <c r="L1570" i="7"/>
  <c r="R1570" i="7"/>
  <c r="L1594" i="7"/>
  <c r="R1594" i="7"/>
  <c r="M1594" i="7"/>
  <c r="S1594" i="7"/>
  <c r="L1593" i="7"/>
  <c r="R1593" i="7"/>
  <c r="L1592" i="7"/>
  <c r="R1592" i="7"/>
  <c r="M1592" i="7"/>
  <c r="S1592" i="7"/>
  <c r="L1591" i="7"/>
  <c r="R1591" i="7"/>
  <c r="L1590" i="7"/>
  <c r="R1590" i="7"/>
  <c r="M1590" i="7"/>
  <c r="S1590" i="7"/>
  <c r="L166" i="7"/>
  <c r="R166" i="7"/>
  <c r="L165" i="7"/>
  <c r="R165" i="7"/>
  <c r="M165" i="7"/>
  <c r="S165" i="7"/>
  <c r="L164" i="7"/>
  <c r="R164" i="7"/>
  <c r="L163" i="7"/>
  <c r="R163" i="7"/>
  <c r="M163" i="7"/>
  <c r="S163" i="7"/>
  <c r="L162" i="7"/>
  <c r="R162" i="7"/>
  <c r="L161" i="7"/>
  <c r="R161" i="7"/>
  <c r="M161" i="7"/>
  <c r="S161" i="7"/>
  <c r="L493" i="7"/>
  <c r="R493" i="7"/>
  <c r="L508" i="7"/>
  <c r="R508" i="7"/>
  <c r="M508" i="7"/>
  <c r="S508" i="7"/>
  <c r="L492" i="7"/>
  <c r="R492" i="7"/>
  <c r="L491" i="7"/>
  <c r="R491" i="7"/>
  <c r="M491" i="7"/>
  <c r="S491" i="7"/>
  <c r="L507" i="7"/>
  <c r="R507" i="7"/>
  <c r="L506" i="7"/>
  <c r="R506" i="7"/>
  <c r="M506" i="7"/>
  <c r="S506" i="7"/>
  <c r="L991" i="7"/>
  <c r="R991" i="7"/>
  <c r="L1013" i="7"/>
  <c r="R1013" i="7"/>
  <c r="M1013" i="7"/>
  <c r="S1013" i="7"/>
  <c r="L1012" i="7"/>
  <c r="R1012" i="7"/>
  <c r="L990" i="7"/>
  <c r="R990" i="7"/>
  <c r="M990" i="7"/>
  <c r="S990" i="7"/>
  <c r="L1011" i="7"/>
  <c r="R1011" i="7"/>
  <c r="L989" i="7"/>
  <c r="R989" i="7"/>
  <c r="M989" i="7"/>
  <c r="S989" i="7"/>
  <c r="L1704" i="7"/>
  <c r="R1704" i="7"/>
  <c r="L1724" i="7"/>
  <c r="R1724" i="7"/>
  <c r="M1724" i="7"/>
  <c r="S1724" i="7"/>
  <c r="L1723" i="7"/>
  <c r="R1723" i="7"/>
  <c r="L1703" i="7"/>
  <c r="R1703" i="7"/>
  <c r="M1703" i="7"/>
  <c r="S1703" i="7"/>
  <c r="L1722" i="7"/>
  <c r="R1722" i="7"/>
  <c r="L1702" i="7"/>
  <c r="R1702" i="7"/>
  <c r="M1702" i="7"/>
  <c r="S1702" i="7"/>
  <c r="L1674" i="7"/>
  <c r="R1674" i="7"/>
  <c r="L1689" i="7"/>
  <c r="R1689" i="7"/>
  <c r="M1689" i="7"/>
  <c r="S1689" i="7"/>
  <c r="L1673" i="7"/>
  <c r="R1673" i="7"/>
  <c r="L1672" i="7"/>
  <c r="R1672" i="7"/>
  <c r="M1672" i="7"/>
  <c r="S1672" i="7"/>
  <c r="L1671" i="7"/>
  <c r="R1671" i="7"/>
  <c r="L1670" i="7"/>
  <c r="R1670" i="7"/>
  <c r="M1670" i="7"/>
  <c r="S1670" i="7"/>
  <c r="L650" i="7"/>
  <c r="R650" i="7"/>
  <c r="L666" i="7"/>
  <c r="R666" i="7"/>
  <c r="M666" i="7"/>
  <c r="S666" i="7"/>
  <c r="L665" i="7"/>
  <c r="R665" i="7"/>
  <c r="L649" i="7"/>
  <c r="R649" i="7"/>
  <c r="M649" i="7"/>
  <c r="S649" i="7"/>
  <c r="L664" i="7"/>
  <c r="R664" i="7"/>
  <c r="L648" i="7"/>
  <c r="R648" i="7"/>
  <c r="M648" i="7"/>
  <c r="S648" i="7"/>
  <c r="L1430" i="7"/>
  <c r="R1430" i="7"/>
  <c r="L1429" i="7"/>
  <c r="R1429" i="7"/>
  <c r="M1429" i="7"/>
  <c r="S1429" i="7"/>
  <c r="L1445" i="7"/>
  <c r="R1445" i="7"/>
  <c r="L1428" i="7"/>
  <c r="R1428" i="7"/>
  <c r="M1428" i="7"/>
  <c r="S1428" i="7"/>
  <c r="L1458" i="7"/>
  <c r="R1458" i="7"/>
  <c r="L1427" i="7"/>
  <c r="R1427" i="7"/>
  <c r="M1427" i="7"/>
  <c r="S1427" i="7"/>
  <c r="L1644" i="7"/>
  <c r="R1644" i="7"/>
  <c r="L1643" i="7"/>
  <c r="R1643" i="7"/>
  <c r="M1643" i="7"/>
  <c r="S1643" i="7"/>
  <c r="L1642" i="7"/>
  <c r="R1642" i="7"/>
  <c r="L1641" i="7"/>
  <c r="R1641" i="7"/>
  <c r="M1641" i="7"/>
  <c r="S1641" i="7"/>
  <c r="L1640" i="7"/>
  <c r="R1640" i="7"/>
  <c r="L1639" i="7"/>
  <c r="R1639" i="7"/>
  <c r="M1639" i="7"/>
  <c r="S1639" i="7"/>
  <c r="L1530" i="7"/>
  <c r="R1530" i="7"/>
  <c r="L1529" i="7"/>
  <c r="R1529" i="7"/>
  <c r="M1529" i="7"/>
  <c r="S1529" i="7"/>
  <c r="L1507" i="7"/>
  <c r="R1507" i="7"/>
  <c r="L1528" i="7"/>
  <c r="R1528" i="7"/>
  <c r="M1528" i="7"/>
  <c r="S1528" i="7"/>
  <c r="L1506" i="7"/>
  <c r="R1506" i="7"/>
  <c r="L1527" i="7"/>
  <c r="R1527" i="7"/>
  <c r="M1527" i="7"/>
  <c r="S1527" i="7"/>
  <c r="L1370" i="7"/>
  <c r="R1370" i="7"/>
  <c r="L1369" i="7"/>
  <c r="R1369" i="7"/>
  <c r="M1369" i="7"/>
  <c r="S1369" i="7"/>
  <c r="L1368" i="7"/>
  <c r="R1368" i="7"/>
  <c r="L1367" i="7"/>
  <c r="R1367" i="7"/>
  <c r="M1367" i="7"/>
  <c r="S1367" i="7"/>
  <c r="L1366" i="7"/>
  <c r="R1366" i="7"/>
  <c r="L1365" i="7"/>
  <c r="R1365" i="7"/>
  <c r="M1365" i="7"/>
  <c r="S1365" i="7"/>
  <c r="L43" i="7"/>
  <c r="R43" i="7"/>
  <c r="L42" i="7"/>
  <c r="R42" i="7"/>
  <c r="M42" i="7"/>
  <c r="S42" i="7"/>
  <c r="L41" i="7"/>
  <c r="R41" i="7"/>
  <c r="L40" i="7"/>
  <c r="R40" i="7"/>
  <c r="M40" i="7"/>
  <c r="S40" i="7"/>
  <c r="L39" i="7"/>
  <c r="R39" i="7"/>
  <c r="L38" i="7"/>
  <c r="R38" i="7"/>
  <c r="M38" i="7"/>
  <c r="S38" i="7"/>
  <c r="L431" i="7"/>
  <c r="R431" i="7"/>
  <c r="L430" i="7"/>
  <c r="R430" i="7"/>
  <c r="M430" i="7"/>
  <c r="S430" i="7"/>
  <c r="L429" i="7"/>
  <c r="R429" i="7"/>
  <c r="L428" i="7"/>
  <c r="R428" i="7"/>
  <c r="M428" i="7"/>
  <c r="S428" i="7"/>
  <c r="L427" i="7"/>
  <c r="R427" i="7"/>
  <c r="L426" i="7"/>
  <c r="R426" i="7"/>
  <c r="M426" i="7"/>
  <c r="S426" i="7"/>
  <c r="L394" i="7"/>
  <c r="R394" i="7"/>
  <c r="L393" i="7"/>
  <c r="R393" i="7"/>
  <c r="M393" i="7"/>
  <c r="S393" i="7"/>
  <c r="L392" i="7"/>
  <c r="R392" i="7"/>
  <c r="L391" i="7"/>
  <c r="R391" i="7"/>
  <c r="M391" i="7"/>
  <c r="S391" i="7"/>
  <c r="L390" i="7"/>
  <c r="R390" i="7"/>
  <c r="L389" i="7"/>
  <c r="R389" i="7"/>
  <c r="M389" i="7"/>
  <c r="S389" i="7"/>
  <c r="L728" i="7"/>
  <c r="R728" i="7"/>
  <c r="L727" i="7"/>
  <c r="R727" i="7"/>
  <c r="M727" i="7"/>
  <c r="S727" i="7"/>
  <c r="L726" i="7"/>
  <c r="R726" i="7"/>
  <c r="L725" i="7"/>
  <c r="R725" i="7"/>
  <c r="M725" i="7"/>
  <c r="S725" i="7"/>
  <c r="L724" i="7"/>
  <c r="R724" i="7"/>
  <c r="L723" i="7"/>
  <c r="R723" i="7"/>
  <c r="M723" i="7"/>
  <c r="S723" i="7"/>
  <c r="L1162" i="7"/>
  <c r="R1162" i="7"/>
  <c r="L1161" i="7"/>
  <c r="R1161" i="7"/>
  <c r="M1161" i="7"/>
  <c r="S1161" i="7"/>
  <c r="L1160" i="7"/>
  <c r="R1160" i="7"/>
  <c r="L1159" i="7"/>
  <c r="R1159" i="7"/>
  <c r="M1159" i="7"/>
  <c r="S1159" i="7"/>
  <c r="L1158" i="7"/>
  <c r="R1158" i="7"/>
  <c r="L1157" i="7"/>
  <c r="R1157" i="7"/>
  <c r="M1157" i="7"/>
  <c r="S1157" i="7"/>
  <c r="L539" i="7"/>
  <c r="R539" i="7"/>
  <c r="L538" i="7"/>
  <c r="R538" i="7"/>
  <c r="M538" i="7"/>
  <c r="S538" i="7"/>
  <c r="L537" i="7"/>
  <c r="R537" i="7"/>
  <c r="L536" i="7"/>
  <c r="R536" i="7"/>
  <c r="M536" i="7"/>
  <c r="S536" i="7"/>
  <c r="L535" i="7"/>
  <c r="R535" i="7"/>
  <c r="L534" i="7"/>
  <c r="R534" i="7"/>
  <c r="M534" i="7"/>
  <c r="S534" i="7"/>
  <c r="L321" i="7"/>
  <c r="R321" i="7"/>
  <c r="L320" i="7"/>
  <c r="R320" i="7"/>
  <c r="M320" i="7"/>
  <c r="S320" i="7"/>
  <c r="L319" i="7"/>
  <c r="R319" i="7"/>
  <c r="L318" i="7"/>
  <c r="R318" i="7"/>
  <c r="M318" i="7"/>
  <c r="S318" i="7"/>
  <c r="L317" i="7"/>
  <c r="R317" i="7"/>
  <c r="L316" i="7"/>
  <c r="R316" i="7"/>
  <c r="M316" i="7"/>
  <c r="S316" i="7"/>
  <c r="L282" i="7"/>
  <c r="R282" i="7"/>
  <c r="L281" i="7"/>
  <c r="R281" i="7"/>
  <c r="M281" i="7"/>
  <c r="S281" i="7"/>
  <c r="L280" i="7"/>
  <c r="R280" i="7"/>
  <c r="L279" i="7"/>
  <c r="R279" i="7"/>
  <c r="M279" i="7"/>
  <c r="S279" i="7"/>
  <c r="L264" i="7"/>
  <c r="R264" i="7"/>
  <c r="L278" i="7"/>
  <c r="R278" i="7"/>
  <c r="M278" i="7"/>
  <c r="S278" i="7"/>
  <c r="L353" i="7"/>
  <c r="R353" i="7"/>
  <c r="L352" i="7"/>
  <c r="R352" i="7"/>
  <c r="M352" i="7"/>
  <c r="S352" i="7"/>
  <c r="L351" i="7"/>
  <c r="R351" i="7"/>
  <c r="L350" i="7"/>
  <c r="R350" i="7"/>
  <c r="M350" i="7"/>
  <c r="S350" i="7"/>
  <c r="L349" i="7"/>
  <c r="R349" i="7"/>
  <c r="L348" i="7"/>
  <c r="R348" i="7"/>
  <c r="M348" i="7"/>
  <c r="S348" i="7"/>
  <c r="L790" i="7"/>
  <c r="R790" i="7"/>
  <c r="L789" i="7"/>
  <c r="R789" i="7"/>
  <c r="M789" i="7"/>
  <c r="S789" i="7"/>
  <c r="L788" i="7"/>
  <c r="R788" i="7"/>
  <c r="L787" i="7"/>
  <c r="R787" i="7"/>
  <c r="M787" i="7"/>
  <c r="S787" i="7"/>
  <c r="L786" i="7"/>
  <c r="R786" i="7"/>
  <c r="L785" i="7"/>
  <c r="R785" i="7"/>
  <c r="M785" i="7"/>
  <c r="S785" i="7"/>
  <c r="L465" i="7"/>
  <c r="R465" i="7"/>
  <c r="L464" i="7"/>
  <c r="R464" i="7"/>
  <c r="M464" i="7"/>
  <c r="S464" i="7"/>
  <c r="L463" i="7"/>
  <c r="R463" i="7"/>
  <c r="L462" i="7"/>
  <c r="R462" i="7"/>
  <c r="M462" i="7"/>
  <c r="S462" i="7"/>
  <c r="L461" i="7"/>
  <c r="R461" i="7"/>
  <c r="L460" i="7"/>
  <c r="R460" i="7"/>
  <c r="M460" i="7"/>
  <c r="S460" i="7"/>
  <c r="L1624" i="7"/>
  <c r="R1624" i="7"/>
  <c r="L1623" i="7"/>
  <c r="R1623" i="7"/>
  <c r="M1623" i="7"/>
  <c r="S1623" i="7"/>
  <c r="L1622" i="7"/>
  <c r="R1622" i="7"/>
  <c r="L1621" i="7"/>
  <c r="R1621" i="7"/>
  <c r="M1621" i="7"/>
  <c r="S1621" i="7"/>
  <c r="L1620" i="7"/>
  <c r="R1620" i="7"/>
  <c r="L1619" i="7"/>
  <c r="R1619" i="7"/>
  <c r="M1619" i="7"/>
  <c r="S1619" i="7"/>
  <c r="L1834" i="7"/>
  <c r="R1834" i="7"/>
  <c r="L1833" i="7"/>
  <c r="R1833" i="7"/>
  <c r="M1833" i="7"/>
  <c r="S1833" i="7"/>
  <c r="L1832" i="7"/>
  <c r="R1832" i="7"/>
  <c r="L1831" i="7"/>
  <c r="R1831" i="7"/>
  <c r="M1831" i="7"/>
  <c r="S1831" i="7"/>
  <c r="L1823" i="7"/>
  <c r="R1823" i="7"/>
  <c r="L1830" i="7"/>
  <c r="R1830" i="7"/>
  <c r="M1830" i="7"/>
  <c r="S1830" i="7"/>
  <c r="L825" i="7"/>
  <c r="R825" i="7"/>
  <c r="L824" i="7"/>
  <c r="R824" i="7"/>
  <c r="M824" i="7"/>
  <c r="S824" i="7"/>
  <c r="L823" i="7"/>
  <c r="R823" i="7"/>
  <c r="L822" i="7"/>
  <c r="R822" i="7"/>
  <c r="M822" i="7"/>
  <c r="S822" i="7"/>
  <c r="L821" i="7"/>
  <c r="R821" i="7"/>
  <c r="L820" i="7"/>
  <c r="R820" i="7"/>
  <c r="M820" i="7"/>
  <c r="S820" i="7"/>
  <c r="L1050" i="7"/>
  <c r="R1050" i="7"/>
  <c r="L1049" i="7"/>
  <c r="R1049" i="7"/>
  <c r="M1049" i="7"/>
  <c r="S1049" i="7"/>
  <c r="L1048" i="7"/>
  <c r="R1048" i="7"/>
  <c r="L1047" i="7"/>
  <c r="R1047" i="7"/>
  <c r="M1047" i="7"/>
  <c r="S1047" i="7"/>
  <c r="L1046" i="7"/>
  <c r="R1046" i="7"/>
  <c r="L1045" i="7"/>
  <c r="R1045" i="7"/>
  <c r="M1045" i="7"/>
  <c r="S1045" i="7"/>
  <c r="L1479" i="7"/>
  <c r="R1479" i="7"/>
  <c r="L1478" i="7"/>
  <c r="R1478" i="7"/>
  <c r="M1478" i="7"/>
  <c r="S1478" i="7"/>
  <c r="L1477" i="7"/>
  <c r="R1477" i="7"/>
  <c r="L1476" i="7"/>
  <c r="R1476" i="7"/>
  <c r="M1476" i="7"/>
  <c r="S1476" i="7"/>
  <c r="L1475" i="7"/>
  <c r="R1475" i="7"/>
  <c r="L1474" i="7"/>
  <c r="R1474" i="7"/>
  <c r="M1474" i="7"/>
  <c r="S1474" i="7"/>
  <c r="L1798" i="7"/>
  <c r="R1798" i="7"/>
  <c r="L1797" i="7"/>
  <c r="R1797" i="7"/>
  <c r="M1797" i="7"/>
  <c r="S1797" i="7"/>
  <c r="L1796" i="7"/>
  <c r="R1796" i="7"/>
  <c r="L1795" i="7"/>
  <c r="R1795" i="7"/>
  <c r="M1795" i="7"/>
  <c r="S1795" i="7"/>
  <c r="L1794" i="7"/>
  <c r="R1794" i="7"/>
  <c r="L1779" i="7"/>
  <c r="R1779" i="7"/>
  <c r="M1779" i="7"/>
  <c r="S1779" i="7"/>
  <c r="L577" i="7"/>
  <c r="R577" i="7"/>
  <c r="L576" i="7"/>
  <c r="R576" i="7"/>
  <c r="M576" i="7"/>
  <c r="S576" i="7"/>
  <c r="L575" i="7"/>
  <c r="R575" i="7"/>
  <c r="L574" i="7"/>
  <c r="R574" i="7"/>
  <c r="M574" i="7"/>
  <c r="S574" i="7"/>
  <c r="L573" i="7"/>
  <c r="R573" i="7"/>
  <c r="L572" i="7"/>
  <c r="R572" i="7"/>
  <c r="M572" i="7"/>
  <c r="S572" i="7"/>
  <c r="L19" i="7"/>
  <c r="R19" i="7"/>
  <c r="L18" i="7"/>
  <c r="R18" i="7"/>
  <c r="M18" i="7"/>
  <c r="S18" i="7"/>
  <c r="L17" i="7"/>
  <c r="R17" i="7"/>
  <c r="L16" i="7"/>
  <c r="R16" i="7"/>
  <c r="M16" i="7"/>
  <c r="S16" i="7"/>
  <c r="L15" i="7"/>
  <c r="R15" i="7"/>
  <c r="L14" i="7"/>
  <c r="R14" i="7"/>
  <c r="M14" i="7"/>
  <c r="S14" i="7"/>
  <c r="L628" i="7"/>
  <c r="R628" i="7"/>
  <c r="L627" i="7"/>
  <c r="R627" i="7"/>
  <c r="M627" i="7"/>
  <c r="S627" i="7"/>
  <c r="L626" i="7"/>
  <c r="R626" i="7"/>
  <c r="L625" i="7"/>
  <c r="R625" i="7"/>
  <c r="M625" i="7"/>
  <c r="S625" i="7"/>
  <c r="L624" i="7"/>
  <c r="R624" i="7"/>
  <c r="L623" i="7"/>
  <c r="R623" i="7"/>
  <c r="M623" i="7"/>
  <c r="S623" i="7"/>
  <c r="L761" i="7"/>
  <c r="R761" i="7"/>
  <c r="L760" i="7"/>
  <c r="R760" i="7"/>
  <c r="M760" i="7"/>
  <c r="S760" i="7"/>
  <c r="L759" i="7"/>
  <c r="R759" i="7"/>
  <c r="L758" i="7"/>
  <c r="R758" i="7"/>
  <c r="M758" i="7"/>
  <c r="S758" i="7"/>
  <c r="L757" i="7"/>
  <c r="R757" i="7"/>
  <c r="L756" i="7"/>
  <c r="R756" i="7"/>
  <c r="M756" i="7"/>
  <c r="S756" i="7"/>
  <c r="L99" i="7"/>
  <c r="R99" i="7"/>
  <c r="L98" i="7"/>
  <c r="R98" i="7"/>
  <c r="M98" i="7"/>
  <c r="S98" i="7"/>
  <c r="L97" i="7"/>
  <c r="R97" i="7"/>
  <c r="L96" i="7"/>
  <c r="R96" i="7"/>
  <c r="M96" i="7"/>
  <c r="S96" i="7"/>
  <c r="L95" i="7"/>
  <c r="R95" i="7"/>
  <c r="L94" i="7"/>
  <c r="R94" i="7"/>
  <c r="M94" i="7"/>
  <c r="S94" i="7"/>
  <c r="L1758" i="7"/>
  <c r="R1758" i="7"/>
  <c r="L1757" i="7"/>
  <c r="R1757" i="7"/>
  <c r="M1757" i="7"/>
  <c r="S1757" i="7"/>
  <c r="L1756" i="7"/>
  <c r="R1756" i="7"/>
  <c r="L1755" i="7"/>
  <c r="R1755" i="7"/>
  <c r="M1755" i="7"/>
  <c r="S1755" i="7"/>
  <c r="L1754" i="7"/>
  <c r="R1754" i="7"/>
  <c r="L1753" i="7"/>
  <c r="R1753" i="7"/>
  <c r="M1753" i="7"/>
  <c r="S1753" i="7"/>
  <c r="L242" i="7"/>
  <c r="R242" i="7"/>
  <c r="L241" i="7"/>
  <c r="R241" i="7"/>
  <c r="M241" i="7"/>
  <c r="S241" i="7"/>
  <c r="L240" i="7"/>
  <c r="R240" i="7"/>
  <c r="L239" i="7"/>
  <c r="R239" i="7"/>
  <c r="M239" i="7"/>
  <c r="S239" i="7"/>
  <c r="L238" i="7"/>
  <c r="R238" i="7"/>
  <c r="L237" i="7"/>
  <c r="R237" i="7"/>
  <c r="M237" i="7"/>
  <c r="S237" i="7"/>
  <c r="L1258" i="7"/>
  <c r="R1258" i="7"/>
  <c r="L1257" i="7"/>
  <c r="R1257" i="7"/>
  <c r="M1257" i="7"/>
  <c r="S1257" i="7"/>
  <c r="L1256" i="7"/>
  <c r="R1256" i="7"/>
  <c r="L1255" i="7"/>
  <c r="R1255" i="7"/>
  <c r="M1255" i="7"/>
  <c r="S1255" i="7"/>
  <c r="L1254" i="7"/>
  <c r="R1254" i="7"/>
  <c r="L1253" i="7"/>
  <c r="R1253" i="7"/>
  <c r="M1253" i="7"/>
  <c r="S1253" i="7"/>
  <c r="L1235" i="7"/>
  <c r="R1235" i="7"/>
  <c r="L1234" i="7"/>
  <c r="R1234" i="7"/>
  <c r="M1234" i="7"/>
  <c r="S1234" i="7"/>
  <c r="L1233" i="7"/>
  <c r="R1233" i="7"/>
  <c r="L1232" i="7"/>
  <c r="R1232" i="7"/>
  <c r="M1232" i="7"/>
  <c r="S1232" i="7"/>
  <c r="L1231" i="7"/>
  <c r="R1231" i="7"/>
  <c r="L1230" i="7"/>
  <c r="R1230" i="7"/>
  <c r="M1230" i="7"/>
  <c r="S1230" i="7"/>
  <c r="L208" i="7"/>
  <c r="R208" i="7"/>
  <c r="L207" i="7"/>
  <c r="R207" i="7"/>
  <c r="M207" i="7"/>
  <c r="S207" i="7"/>
  <c r="L206" i="7"/>
  <c r="R206" i="7"/>
  <c r="L205" i="7"/>
  <c r="R205" i="7"/>
  <c r="M205" i="7"/>
  <c r="S205" i="7"/>
  <c r="L204" i="7"/>
  <c r="R204" i="7"/>
  <c r="L203" i="7"/>
  <c r="R203" i="7"/>
  <c r="M203" i="7"/>
  <c r="S203" i="7"/>
  <c r="L865" i="7"/>
  <c r="R865" i="7"/>
  <c r="L864" i="7"/>
  <c r="R864" i="7"/>
  <c r="M864" i="7"/>
  <c r="S864" i="7"/>
  <c r="L863" i="7"/>
  <c r="R863" i="7"/>
  <c r="L862" i="7"/>
  <c r="R862" i="7"/>
  <c r="M862" i="7"/>
  <c r="S862" i="7"/>
  <c r="L861" i="7"/>
  <c r="R861" i="7"/>
  <c r="L860" i="7"/>
  <c r="R860" i="7"/>
  <c r="M860" i="7"/>
  <c r="S860" i="7"/>
  <c r="L1333" i="7"/>
  <c r="R1333" i="7"/>
  <c r="L1332" i="7"/>
  <c r="R1332" i="7"/>
  <c r="M1332" i="7"/>
  <c r="S1332" i="7"/>
  <c r="L1331" i="7"/>
  <c r="R1331" i="7"/>
  <c r="L1330" i="7"/>
  <c r="R1330" i="7"/>
  <c r="M1330" i="7"/>
  <c r="S1330" i="7"/>
  <c r="L1329" i="7"/>
  <c r="R1329" i="7"/>
  <c r="L1328" i="7"/>
  <c r="R1328" i="7"/>
  <c r="M1328" i="7"/>
  <c r="S1328" i="7"/>
  <c r="L900" i="7"/>
  <c r="R900" i="7"/>
  <c r="L899" i="7"/>
  <c r="R899" i="7"/>
  <c r="M899" i="7"/>
  <c r="S899" i="7"/>
  <c r="L898" i="7"/>
  <c r="R898" i="7"/>
  <c r="L897" i="7"/>
  <c r="R897" i="7"/>
  <c r="M897" i="7"/>
  <c r="S897" i="7"/>
  <c r="L896" i="7"/>
  <c r="R896" i="7"/>
  <c r="L895" i="7"/>
  <c r="R895" i="7"/>
  <c r="M895" i="7"/>
  <c r="S895" i="7"/>
  <c r="L977" i="7"/>
  <c r="R977" i="7"/>
  <c r="L976" i="7"/>
  <c r="R976" i="7"/>
  <c r="M976" i="7"/>
  <c r="S976" i="7"/>
  <c r="L975" i="7"/>
  <c r="R975" i="7"/>
  <c r="L974" i="7"/>
  <c r="R974" i="7"/>
  <c r="M974" i="7"/>
  <c r="S974" i="7"/>
  <c r="L958" i="7"/>
  <c r="R958" i="7"/>
  <c r="L973" i="7"/>
  <c r="R973" i="7"/>
  <c r="M973" i="7"/>
  <c r="S973" i="7"/>
  <c r="L1121" i="7"/>
  <c r="R1121" i="7"/>
  <c r="L1120" i="7"/>
  <c r="R1120" i="7"/>
  <c r="M1120" i="7"/>
  <c r="S1120" i="7"/>
  <c r="L1119" i="7"/>
  <c r="R1119" i="7"/>
  <c r="L1118" i="7"/>
  <c r="R1118" i="7"/>
  <c r="M1118" i="7"/>
  <c r="S1118" i="7"/>
  <c r="L1108" i="7"/>
  <c r="R1108" i="7"/>
  <c r="L1117" i="7"/>
  <c r="R1117" i="7"/>
  <c r="M1117" i="7"/>
  <c r="S1117" i="7"/>
  <c r="L1082" i="7"/>
  <c r="R1082" i="7"/>
  <c r="L1081" i="7"/>
  <c r="R1081" i="7"/>
  <c r="M1081" i="7"/>
  <c r="S1081" i="7"/>
  <c r="L1080" i="7"/>
  <c r="R1080" i="7"/>
  <c r="L1079" i="7"/>
  <c r="R1079" i="7"/>
  <c r="M1079" i="7"/>
  <c r="S1079" i="7"/>
  <c r="L1078" i="7"/>
  <c r="R1078" i="7"/>
  <c r="L1077" i="7"/>
  <c r="R1077" i="7"/>
  <c r="M1077" i="7"/>
  <c r="S1077" i="7"/>
  <c r="L1194" i="7"/>
  <c r="R1194" i="7"/>
  <c r="L1193" i="7"/>
  <c r="R1193" i="7"/>
  <c r="M1193" i="7"/>
  <c r="S1193" i="7"/>
  <c r="L1192" i="7"/>
  <c r="R1192" i="7"/>
  <c r="L1191" i="7"/>
  <c r="R1191" i="7"/>
  <c r="M1191" i="7"/>
  <c r="S1191" i="7"/>
  <c r="L1190" i="7"/>
  <c r="R1190" i="7"/>
  <c r="L1189" i="7"/>
  <c r="R1189" i="7"/>
  <c r="M1189" i="7"/>
  <c r="S1189" i="7"/>
  <c r="L1406" i="7"/>
  <c r="R1406" i="7"/>
  <c r="L1405" i="7"/>
  <c r="R1405" i="7"/>
  <c r="M1405" i="7"/>
  <c r="S1405" i="7"/>
  <c r="L1404" i="7"/>
  <c r="R1404" i="7"/>
  <c r="L1403" i="7"/>
  <c r="R1403" i="7"/>
  <c r="M1403" i="7"/>
  <c r="S1403" i="7"/>
  <c r="L1402" i="7"/>
  <c r="R1402" i="7"/>
  <c r="L1401" i="7"/>
  <c r="R1401" i="7"/>
  <c r="M1401" i="7"/>
  <c r="S1401" i="7"/>
  <c r="L139" i="7"/>
  <c r="R139" i="7"/>
  <c r="L138" i="7"/>
  <c r="R138" i="7"/>
  <c r="M138" i="7"/>
  <c r="S138" i="7"/>
  <c r="L137" i="7"/>
  <c r="R137" i="7"/>
  <c r="L136" i="7"/>
  <c r="R136" i="7"/>
  <c r="M136" i="7"/>
  <c r="S136" i="7"/>
  <c r="L135" i="7"/>
  <c r="R135" i="7"/>
  <c r="L134" i="7"/>
  <c r="R134" i="7"/>
  <c r="M134" i="7"/>
  <c r="S134" i="7"/>
  <c r="L687" i="7"/>
  <c r="R687" i="7"/>
  <c r="L686" i="7"/>
  <c r="R686" i="7"/>
  <c r="M686" i="7"/>
  <c r="S686" i="7"/>
  <c r="L685" i="7"/>
  <c r="R685" i="7"/>
  <c r="L684" i="7"/>
  <c r="R684" i="7"/>
  <c r="M684" i="7"/>
  <c r="S684" i="7"/>
  <c r="L683" i="7"/>
  <c r="R683" i="7"/>
  <c r="L682" i="7"/>
  <c r="R682" i="7"/>
  <c r="M682" i="7"/>
  <c r="S682" i="7"/>
  <c r="L943" i="7"/>
  <c r="R943" i="7"/>
  <c r="L942" i="7"/>
  <c r="R942" i="7"/>
  <c r="M942" i="7"/>
  <c r="S942" i="7"/>
  <c r="L941" i="7"/>
  <c r="R941" i="7"/>
  <c r="L940" i="7"/>
  <c r="R940" i="7"/>
  <c r="M940" i="7"/>
  <c r="S940" i="7"/>
  <c r="L939" i="7"/>
  <c r="R939" i="7"/>
  <c r="L925" i="7"/>
  <c r="R925" i="7"/>
  <c r="M925" i="7"/>
  <c r="S925" i="7"/>
  <c r="L1556" i="7"/>
  <c r="R1556" i="7"/>
  <c r="L1555" i="7"/>
  <c r="R1555" i="7"/>
  <c r="M1555" i="7"/>
  <c r="S1555" i="7"/>
  <c r="L1554" i="7"/>
  <c r="R1554" i="7"/>
  <c r="L1553" i="7"/>
  <c r="R1553" i="7"/>
  <c r="M1553" i="7"/>
  <c r="S1553" i="7"/>
  <c r="L1552" i="7"/>
  <c r="R1552" i="7"/>
  <c r="L1551" i="7"/>
  <c r="R1551" i="7"/>
  <c r="M1551" i="7"/>
  <c r="S1551" i="7"/>
  <c r="L1294" i="7"/>
  <c r="R1294" i="7"/>
  <c r="L1293" i="7"/>
  <c r="R1293" i="7"/>
  <c r="M1293" i="7"/>
  <c r="S1293" i="7"/>
  <c r="L1292" i="7"/>
  <c r="R1292" i="7"/>
  <c r="L1291" i="7"/>
  <c r="R1291" i="7"/>
  <c r="M1291" i="7"/>
  <c r="S1291" i="7"/>
  <c r="L1290" i="7"/>
  <c r="R1290" i="7"/>
  <c r="L1289" i="7"/>
  <c r="R1289" i="7"/>
  <c r="M1289" i="7"/>
  <c r="S1289" i="7"/>
  <c r="L1589" i="7"/>
  <c r="R1589" i="7"/>
  <c r="L1588" i="7"/>
  <c r="R1588" i="7"/>
  <c r="M1588" i="7"/>
  <c r="S1588" i="7"/>
  <c r="L1587" i="7"/>
  <c r="R1587" i="7"/>
  <c r="L1586" i="7"/>
  <c r="R1586" i="7"/>
  <c r="M1586" i="7"/>
  <c r="S1586" i="7"/>
  <c r="L1585" i="7"/>
  <c r="R1585" i="7"/>
  <c r="L1584" i="7"/>
  <c r="R1584" i="7"/>
  <c r="M1584" i="7"/>
  <c r="S1584" i="7"/>
  <c r="L175" i="7"/>
  <c r="R175" i="7"/>
  <c r="L174" i="7"/>
  <c r="R174" i="7"/>
  <c r="M174" i="7"/>
  <c r="S174" i="7"/>
  <c r="L173" i="7"/>
  <c r="R173" i="7"/>
  <c r="L172" i="7"/>
  <c r="R172" i="7"/>
  <c r="M172" i="7"/>
  <c r="S172" i="7"/>
  <c r="L171" i="7"/>
  <c r="R171" i="7"/>
  <c r="L170" i="7"/>
  <c r="R170" i="7"/>
  <c r="M170" i="7"/>
  <c r="S170" i="7"/>
  <c r="L505" i="7"/>
  <c r="R505" i="7"/>
  <c r="L504" i="7"/>
  <c r="R504" i="7"/>
  <c r="M504" i="7"/>
  <c r="S504" i="7"/>
  <c r="L503" i="7"/>
  <c r="R503" i="7"/>
  <c r="L502" i="7"/>
  <c r="R502" i="7"/>
  <c r="M502" i="7"/>
  <c r="S502" i="7"/>
  <c r="L501" i="7"/>
  <c r="R501" i="7"/>
  <c r="L500" i="7"/>
  <c r="R500" i="7"/>
  <c r="M500" i="7"/>
  <c r="S500" i="7"/>
  <c r="L1010" i="7"/>
  <c r="R1010" i="7"/>
  <c r="L1009" i="7"/>
  <c r="R1009" i="7"/>
  <c r="M1009" i="7"/>
  <c r="S1009" i="7"/>
  <c r="L1008" i="7"/>
  <c r="R1008" i="7"/>
  <c r="L1007" i="7"/>
  <c r="R1007" i="7"/>
  <c r="M1007" i="7"/>
  <c r="S1007" i="7"/>
  <c r="L1006" i="7"/>
  <c r="R1006" i="7"/>
  <c r="L1005" i="7"/>
  <c r="R1005" i="7"/>
  <c r="M1005" i="7"/>
  <c r="S1005" i="7"/>
  <c r="L1721" i="7"/>
  <c r="R1721" i="7"/>
  <c r="L1720" i="7"/>
  <c r="R1720" i="7"/>
  <c r="M1720" i="7"/>
  <c r="S1720" i="7"/>
  <c r="L1719" i="7"/>
  <c r="R1719" i="7"/>
  <c r="L1718" i="7"/>
  <c r="R1718" i="7"/>
  <c r="M1718" i="7"/>
  <c r="S1718" i="7"/>
  <c r="L1717" i="7"/>
  <c r="R1717" i="7"/>
  <c r="L1716" i="7"/>
  <c r="R1716" i="7"/>
  <c r="M1716" i="7"/>
  <c r="S1716" i="7"/>
  <c r="L1688" i="7"/>
  <c r="R1688" i="7"/>
  <c r="N396" i="7"/>
  <c r="T396" i="7"/>
  <c r="K396" i="7"/>
  <c r="L396" i="7"/>
  <c r="R396" i="7"/>
  <c r="K718" i="7"/>
  <c r="N718" i="7"/>
  <c r="T718" i="7"/>
  <c r="N732" i="7"/>
  <c r="T732" i="7"/>
  <c r="K732" i="7"/>
  <c r="L732" i="7"/>
  <c r="R732" i="7"/>
  <c r="K730" i="7"/>
  <c r="N730" i="7"/>
  <c r="T730" i="7"/>
  <c r="N1167" i="7"/>
  <c r="T1167" i="7"/>
  <c r="K1167" i="7"/>
  <c r="L1167" i="7"/>
  <c r="R1167" i="7"/>
  <c r="K1153" i="7"/>
  <c r="N1153" i="7"/>
  <c r="T1153" i="7"/>
  <c r="N1165" i="7"/>
  <c r="T1165" i="7"/>
  <c r="K1165" i="7"/>
  <c r="L1165" i="7"/>
  <c r="R1165" i="7"/>
  <c r="K1163" i="7"/>
  <c r="N1163" i="7"/>
  <c r="T1163" i="7"/>
  <c r="N525" i="7"/>
  <c r="T525" i="7"/>
  <c r="K525" i="7"/>
  <c r="M525" i="7"/>
  <c r="S525" i="7"/>
  <c r="K547" i="7"/>
  <c r="N547" i="7"/>
  <c r="T547" i="7"/>
  <c r="N545" i="7"/>
  <c r="T545" i="7"/>
  <c r="K545" i="7"/>
  <c r="L545" i="7"/>
  <c r="R545" i="7"/>
  <c r="K309" i="7"/>
  <c r="N309" i="7"/>
  <c r="T309" i="7"/>
  <c r="N326" i="7"/>
  <c r="T326" i="7"/>
  <c r="K326" i="7"/>
  <c r="L326" i="7"/>
  <c r="R326" i="7"/>
  <c r="K324" i="7"/>
  <c r="N324" i="7"/>
  <c r="T324" i="7"/>
  <c r="N289" i="7"/>
  <c r="T289" i="7"/>
  <c r="K289" i="7"/>
  <c r="L289" i="7"/>
  <c r="R289" i="7"/>
  <c r="K269" i="7"/>
  <c r="N269" i="7"/>
  <c r="T269" i="7"/>
  <c r="N287" i="7"/>
  <c r="T287" i="7"/>
  <c r="K287" i="7"/>
  <c r="L287" i="7"/>
  <c r="R287" i="7"/>
  <c r="K268" i="7"/>
  <c r="N268" i="7"/>
  <c r="T268" i="7"/>
  <c r="N363" i="7"/>
  <c r="T363" i="7"/>
  <c r="K363" i="7"/>
  <c r="L363" i="7"/>
  <c r="R363" i="7"/>
  <c r="K361" i="7"/>
  <c r="N361" i="7"/>
  <c r="T361" i="7"/>
  <c r="N359" i="7"/>
  <c r="T359" i="7"/>
  <c r="K359" i="7"/>
  <c r="L359" i="7"/>
  <c r="R359" i="7"/>
  <c r="K794" i="7"/>
  <c r="N794" i="7"/>
  <c r="T794" i="7"/>
  <c r="N784" i="7"/>
  <c r="T784" i="7"/>
  <c r="K784" i="7"/>
  <c r="L784" i="7"/>
  <c r="R784" i="7"/>
  <c r="K783" i="7"/>
  <c r="N783" i="7"/>
  <c r="T783" i="7"/>
  <c r="N782" i="7"/>
  <c r="T782" i="7"/>
  <c r="K782" i="7"/>
  <c r="L782" i="7"/>
  <c r="R782" i="7"/>
  <c r="K781" i="7"/>
  <c r="N781" i="7"/>
  <c r="T781" i="7"/>
  <c r="N474" i="7"/>
  <c r="T474" i="7"/>
  <c r="K474" i="7"/>
  <c r="L474" i="7"/>
  <c r="R474" i="7"/>
  <c r="K472" i="7"/>
  <c r="N472" i="7"/>
  <c r="T472" i="7"/>
  <c r="N470" i="7"/>
  <c r="T470" i="7"/>
  <c r="K470" i="7"/>
  <c r="L470" i="7"/>
  <c r="R470" i="7"/>
  <c r="K1840" i="7"/>
  <c r="N1840" i="7"/>
  <c r="T1840" i="7"/>
  <c r="N1828" i="7"/>
  <c r="T1828" i="7"/>
  <c r="K1828" i="7"/>
  <c r="L1828" i="7"/>
  <c r="R1828" i="7"/>
  <c r="K1838" i="7"/>
  <c r="N1838" i="7"/>
  <c r="T1838" i="7"/>
  <c r="N1836" i="7"/>
  <c r="T1836" i="7"/>
  <c r="K1836" i="7"/>
  <c r="L1836" i="7"/>
  <c r="R1836" i="7"/>
  <c r="K833" i="7"/>
  <c r="N833" i="7"/>
  <c r="T833" i="7"/>
  <c r="N810" i="7"/>
  <c r="T810" i="7"/>
  <c r="K810" i="7"/>
  <c r="L810" i="7"/>
  <c r="R810" i="7"/>
  <c r="K831" i="7"/>
  <c r="N831" i="7"/>
  <c r="T831" i="7"/>
  <c r="N829" i="7"/>
  <c r="T829" i="7"/>
  <c r="K829" i="7"/>
  <c r="L829" i="7"/>
  <c r="R829" i="7"/>
  <c r="K1056" i="7"/>
  <c r="N1056" i="7"/>
  <c r="T1056" i="7"/>
  <c r="N1054" i="7"/>
  <c r="T1054" i="7"/>
  <c r="K1054" i="7"/>
  <c r="L1054" i="7"/>
  <c r="R1054" i="7"/>
  <c r="K1052" i="7"/>
  <c r="N1052" i="7"/>
  <c r="T1052" i="7"/>
  <c r="N1488" i="7"/>
  <c r="T1488" i="7"/>
  <c r="K1488" i="7"/>
  <c r="L1488" i="7"/>
  <c r="R1488" i="7"/>
  <c r="K1486" i="7"/>
  <c r="N1486" i="7"/>
  <c r="T1486" i="7"/>
  <c r="N1484" i="7"/>
  <c r="T1484" i="7"/>
  <c r="K1484" i="7"/>
  <c r="L1484" i="7"/>
  <c r="R1484" i="7"/>
  <c r="K1804" i="7"/>
  <c r="N1804" i="7"/>
  <c r="T1804" i="7"/>
  <c r="N1785" i="7"/>
  <c r="T1785" i="7"/>
  <c r="K1785" i="7"/>
  <c r="L1785" i="7"/>
  <c r="R1785" i="7"/>
  <c r="K1803" i="7"/>
  <c r="N1803" i="7"/>
  <c r="T1803" i="7"/>
  <c r="N1802" i="7"/>
  <c r="T1802" i="7"/>
  <c r="K1802" i="7"/>
  <c r="L1802" i="7"/>
  <c r="R1802" i="7"/>
  <c r="K1801" i="7"/>
  <c r="N1801" i="7"/>
  <c r="T1801" i="7"/>
  <c r="N1800" i="7"/>
  <c r="T1800" i="7"/>
  <c r="K1800" i="7"/>
  <c r="L1800" i="7"/>
  <c r="R1800" i="7"/>
  <c r="K585" i="7"/>
  <c r="N585" i="7"/>
  <c r="T585" i="7"/>
  <c r="N568" i="7"/>
  <c r="T568" i="7"/>
  <c r="K568" i="7"/>
  <c r="L568" i="7"/>
  <c r="R568" i="7"/>
  <c r="K584" i="7"/>
  <c r="N584" i="7"/>
  <c r="T584" i="7"/>
  <c r="N583" i="7"/>
  <c r="T583" i="7"/>
  <c r="K583" i="7"/>
  <c r="L583" i="7"/>
  <c r="R583" i="7"/>
  <c r="K582" i="7"/>
  <c r="N582" i="7"/>
  <c r="T582" i="7"/>
  <c r="N581" i="7"/>
  <c r="T581" i="7"/>
  <c r="K581" i="7"/>
  <c r="L581" i="7"/>
  <c r="R581" i="7"/>
  <c r="K636" i="7"/>
  <c r="N636" i="7"/>
  <c r="T636" i="7"/>
  <c r="N614" i="7"/>
  <c r="T614" i="7"/>
  <c r="K614" i="7"/>
  <c r="L614" i="7"/>
  <c r="R614" i="7"/>
  <c r="K635" i="7"/>
  <c r="N635" i="7"/>
  <c r="T635" i="7"/>
  <c r="N634" i="7"/>
  <c r="T634" i="7"/>
  <c r="K634" i="7"/>
  <c r="L634" i="7"/>
  <c r="R634" i="7"/>
  <c r="K633" i="7"/>
  <c r="N633" i="7"/>
  <c r="T633" i="7"/>
  <c r="N632" i="7"/>
  <c r="T632" i="7"/>
  <c r="K632" i="7"/>
  <c r="L632" i="7"/>
  <c r="R632" i="7"/>
  <c r="K771" i="7"/>
  <c r="N771" i="7"/>
  <c r="T771" i="7"/>
  <c r="N770" i="7"/>
  <c r="T770" i="7"/>
  <c r="K770" i="7"/>
  <c r="L770" i="7"/>
  <c r="R770" i="7"/>
  <c r="K769" i="7"/>
  <c r="N769" i="7"/>
  <c r="T769" i="7"/>
  <c r="N768" i="7"/>
  <c r="T768" i="7"/>
  <c r="K768" i="7"/>
  <c r="L768" i="7"/>
  <c r="R768" i="7"/>
  <c r="K767" i="7"/>
  <c r="N767" i="7"/>
  <c r="T767" i="7"/>
  <c r="N766" i="7"/>
  <c r="T766" i="7"/>
  <c r="K766" i="7"/>
  <c r="L766" i="7"/>
  <c r="R766" i="7"/>
  <c r="K104" i="7"/>
  <c r="N104" i="7"/>
  <c r="T104" i="7"/>
  <c r="N91" i="7"/>
  <c r="T91" i="7"/>
  <c r="K91" i="7"/>
  <c r="L91" i="7"/>
  <c r="R91" i="7"/>
  <c r="K103" i="7"/>
  <c r="N103" i="7"/>
  <c r="T103" i="7"/>
  <c r="N102" i="7"/>
  <c r="T102" i="7"/>
  <c r="K102" i="7"/>
  <c r="L102" i="7"/>
  <c r="R102" i="7"/>
  <c r="K101" i="7"/>
  <c r="N101" i="7"/>
  <c r="T101" i="7"/>
  <c r="N100" i="7"/>
  <c r="T100" i="7"/>
  <c r="K100" i="7"/>
  <c r="L100" i="7"/>
  <c r="R100" i="7"/>
  <c r="K1767" i="7"/>
  <c r="N1767" i="7"/>
  <c r="T1767" i="7"/>
  <c r="N1738" i="7"/>
  <c r="T1738" i="7"/>
  <c r="K1738" i="7"/>
  <c r="L1738" i="7"/>
  <c r="R1738" i="7"/>
  <c r="K1766" i="7"/>
  <c r="N1766" i="7"/>
  <c r="T1766" i="7"/>
  <c r="N1765" i="7"/>
  <c r="T1765" i="7"/>
  <c r="K1765" i="7"/>
  <c r="L1765" i="7"/>
  <c r="R1765" i="7"/>
  <c r="K1764" i="7"/>
  <c r="N1764" i="7"/>
  <c r="T1764" i="7"/>
  <c r="N1737" i="7"/>
  <c r="T1737" i="7"/>
  <c r="K1737" i="7"/>
  <c r="L1737" i="7"/>
  <c r="R1737" i="7"/>
  <c r="K252" i="7"/>
  <c r="N252" i="7"/>
  <c r="T252" i="7"/>
  <c r="N251" i="7"/>
  <c r="T251" i="7"/>
  <c r="K251" i="7"/>
  <c r="M251" i="7"/>
  <c r="S251" i="7"/>
  <c r="K250" i="7"/>
  <c r="N250" i="7"/>
  <c r="T250" i="7"/>
  <c r="N249" i="7"/>
  <c r="T249" i="7"/>
  <c r="K249" i="7"/>
  <c r="M249" i="7"/>
  <c r="S249" i="7"/>
  <c r="K248" i="7"/>
  <c r="N248" i="7"/>
  <c r="T248" i="7"/>
  <c r="N247" i="7"/>
  <c r="T247" i="7"/>
  <c r="K247" i="7"/>
  <c r="M247" i="7"/>
  <c r="S247" i="7"/>
  <c r="K1265" i="7"/>
  <c r="N1265" i="7"/>
  <c r="T1265" i="7"/>
  <c r="N1264" i="7"/>
  <c r="T1264" i="7"/>
  <c r="K1264" i="7"/>
  <c r="M1264" i="7"/>
  <c r="S1264" i="7"/>
  <c r="K1263" i="7"/>
  <c r="N1263" i="7"/>
  <c r="T1263" i="7"/>
  <c r="N1262" i="7"/>
  <c r="T1262" i="7"/>
  <c r="K1262" i="7"/>
  <c r="M1262" i="7"/>
  <c r="S1262" i="7"/>
  <c r="K1261" i="7"/>
  <c r="N1261" i="7"/>
  <c r="T1261" i="7"/>
  <c r="N1260" i="7"/>
  <c r="T1260" i="7"/>
  <c r="K1260" i="7"/>
  <c r="M1260" i="7"/>
  <c r="S1260" i="7"/>
  <c r="K1240" i="7"/>
  <c r="N1240" i="7"/>
  <c r="T1240" i="7"/>
  <c r="N1229" i="7"/>
  <c r="T1229" i="7"/>
  <c r="K1229" i="7"/>
  <c r="M1229" i="7"/>
  <c r="S1229" i="7"/>
  <c r="K1239" i="7"/>
  <c r="N1239" i="7"/>
  <c r="T1239" i="7"/>
  <c r="N1238" i="7"/>
  <c r="T1238" i="7"/>
  <c r="K1238" i="7"/>
  <c r="M1238" i="7"/>
  <c r="S1238" i="7"/>
  <c r="K1237" i="7"/>
  <c r="N1237" i="7"/>
  <c r="T1237" i="7"/>
  <c r="N1236" i="7"/>
  <c r="T1236" i="7"/>
  <c r="K1236" i="7"/>
  <c r="M1236" i="7"/>
  <c r="S1236" i="7"/>
  <c r="K216" i="7"/>
  <c r="N216" i="7"/>
  <c r="T216" i="7"/>
  <c r="N199" i="7"/>
  <c r="T199" i="7"/>
  <c r="K199" i="7"/>
  <c r="M199" i="7"/>
  <c r="S199" i="7"/>
  <c r="K215" i="7"/>
  <c r="N215" i="7"/>
  <c r="T215" i="7"/>
  <c r="N214" i="7"/>
  <c r="T214" i="7"/>
  <c r="K214" i="7"/>
  <c r="M214" i="7"/>
  <c r="S214" i="7"/>
  <c r="K213" i="7"/>
  <c r="N213" i="7"/>
  <c r="T213" i="7"/>
  <c r="N212" i="7"/>
  <c r="T212" i="7"/>
  <c r="K212" i="7"/>
  <c r="M212" i="7"/>
  <c r="S212" i="7"/>
  <c r="K872" i="7"/>
  <c r="N872" i="7"/>
  <c r="T872" i="7"/>
  <c r="N852" i="7"/>
  <c r="T852" i="7"/>
  <c r="K852" i="7"/>
  <c r="M852" i="7"/>
  <c r="S852" i="7"/>
  <c r="K851" i="7"/>
  <c r="N851" i="7"/>
  <c r="T851" i="7"/>
  <c r="N850" i="7"/>
  <c r="T850" i="7"/>
  <c r="K850" i="7"/>
  <c r="M850" i="7"/>
  <c r="S850" i="7"/>
  <c r="K871" i="7"/>
  <c r="N871" i="7"/>
  <c r="T871" i="7"/>
  <c r="N849" i="7"/>
  <c r="T849" i="7"/>
  <c r="K849" i="7"/>
  <c r="M849" i="7"/>
  <c r="S849" i="7"/>
  <c r="K1340" i="7"/>
  <c r="N1340" i="7"/>
  <c r="T1340" i="7"/>
  <c r="N1318" i="7"/>
  <c r="T1318" i="7"/>
  <c r="K1318" i="7"/>
  <c r="M1318" i="7"/>
  <c r="S1318" i="7"/>
  <c r="K1339" i="7"/>
  <c r="N1339" i="7"/>
  <c r="T1339" i="7"/>
  <c r="N1338" i="7"/>
  <c r="T1338" i="7"/>
  <c r="K1338" i="7"/>
  <c r="M1338" i="7"/>
  <c r="S1338" i="7"/>
  <c r="K1337" i="7"/>
  <c r="N1337" i="7"/>
  <c r="T1337" i="7"/>
  <c r="N1336" i="7"/>
  <c r="T1336" i="7"/>
  <c r="K1336" i="7"/>
  <c r="M1336" i="7"/>
  <c r="S1336" i="7"/>
  <c r="K907" i="7"/>
  <c r="N907" i="7"/>
  <c r="T907" i="7"/>
  <c r="N906" i="7"/>
  <c r="T906" i="7"/>
  <c r="K906" i="7"/>
  <c r="M906" i="7"/>
  <c r="S906" i="7"/>
  <c r="K905" i="7"/>
  <c r="N905" i="7"/>
  <c r="T905" i="7"/>
  <c r="N904" i="7"/>
  <c r="T904" i="7"/>
  <c r="K904" i="7"/>
  <c r="M904" i="7"/>
  <c r="S904" i="7"/>
  <c r="K903" i="7"/>
  <c r="N903" i="7"/>
  <c r="T903" i="7"/>
  <c r="N902" i="7"/>
  <c r="T902" i="7"/>
  <c r="K902" i="7"/>
  <c r="M902" i="7"/>
  <c r="S902" i="7"/>
  <c r="K984" i="7"/>
  <c r="N984" i="7"/>
  <c r="T984" i="7"/>
  <c r="N963" i="7"/>
  <c r="T963" i="7"/>
  <c r="K963" i="7"/>
  <c r="M963" i="7"/>
  <c r="S963" i="7"/>
  <c r="K983" i="7"/>
  <c r="N983" i="7"/>
  <c r="T983" i="7"/>
  <c r="N982" i="7"/>
  <c r="T982" i="7"/>
  <c r="K982" i="7"/>
  <c r="M982" i="7"/>
  <c r="S982" i="7"/>
  <c r="K981" i="7"/>
  <c r="N981" i="7"/>
  <c r="T981" i="7"/>
  <c r="N980" i="7"/>
  <c r="T980" i="7"/>
  <c r="K980" i="7"/>
  <c r="M980" i="7"/>
  <c r="S980" i="7"/>
  <c r="K1131" i="7"/>
  <c r="N1131" i="7"/>
  <c r="T1131" i="7"/>
  <c r="N1130" i="7"/>
  <c r="T1130" i="7"/>
  <c r="K1130" i="7"/>
  <c r="M1130" i="7"/>
  <c r="S1130" i="7"/>
  <c r="K1129" i="7"/>
  <c r="N1129" i="7"/>
  <c r="T1129" i="7"/>
  <c r="N1128" i="7"/>
  <c r="T1128" i="7"/>
  <c r="K1128" i="7"/>
  <c r="M1128" i="7"/>
  <c r="S1128" i="7"/>
  <c r="K1127" i="7"/>
  <c r="N1127" i="7"/>
  <c r="T1127" i="7"/>
  <c r="N1126" i="7"/>
  <c r="T1126" i="7"/>
  <c r="K1126" i="7"/>
  <c r="M1126" i="7"/>
  <c r="S1126" i="7"/>
  <c r="K1093" i="7"/>
  <c r="N1093" i="7"/>
  <c r="T1093" i="7"/>
  <c r="N1064" i="7"/>
  <c r="T1064" i="7"/>
  <c r="K1064" i="7"/>
  <c r="M1064" i="7"/>
  <c r="S1064" i="7"/>
  <c r="K1092" i="7"/>
  <c r="N1092" i="7"/>
  <c r="T1092" i="7"/>
  <c r="N1091" i="7"/>
  <c r="T1091" i="7"/>
  <c r="K1091" i="7"/>
  <c r="M1091" i="7"/>
  <c r="S1091" i="7"/>
  <c r="K1090" i="7"/>
  <c r="N1090" i="7"/>
  <c r="T1090" i="7"/>
  <c r="N1089" i="7"/>
  <c r="T1089" i="7"/>
  <c r="K1089" i="7"/>
  <c r="M1089" i="7"/>
  <c r="S1089" i="7"/>
  <c r="K1203" i="7"/>
  <c r="N1203" i="7"/>
  <c r="T1203" i="7"/>
  <c r="N1202" i="7"/>
  <c r="T1202" i="7"/>
  <c r="K1202" i="7"/>
  <c r="M1202" i="7"/>
  <c r="S1202" i="7"/>
  <c r="K1201" i="7"/>
  <c r="N1201" i="7"/>
  <c r="T1201" i="7"/>
  <c r="N1200" i="7"/>
  <c r="T1200" i="7"/>
  <c r="K1200" i="7"/>
  <c r="M1200" i="7"/>
  <c r="S1200" i="7"/>
  <c r="K1199" i="7"/>
  <c r="N1199" i="7"/>
  <c r="T1199" i="7"/>
  <c r="N1198" i="7"/>
  <c r="T1198" i="7"/>
  <c r="K1198" i="7"/>
  <c r="M1198" i="7"/>
  <c r="S1198" i="7"/>
  <c r="K1415" i="7"/>
  <c r="N1415" i="7"/>
  <c r="T1415" i="7"/>
  <c r="N1393" i="7"/>
  <c r="T1393" i="7"/>
  <c r="K1393" i="7"/>
  <c r="M1393" i="7"/>
  <c r="S1393" i="7"/>
  <c r="K1414" i="7"/>
  <c r="N1414" i="7"/>
  <c r="T1414" i="7"/>
  <c r="N1413" i="7"/>
  <c r="T1413" i="7"/>
  <c r="K1413" i="7"/>
  <c r="M1413" i="7"/>
  <c r="S1413" i="7"/>
  <c r="K1412" i="7"/>
  <c r="N1412" i="7"/>
  <c r="T1412" i="7"/>
  <c r="N1411" i="7"/>
  <c r="T1411" i="7"/>
  <c r="K1411" i="7"/>
  <c r="M1411" i="7"/>
  <c r="S1411" i="7"/>
  <c r="K144" i="7"/>
  <c r="N144" i="7"/>
  <c r="T144" i="7"/>
  <c r="N125" i="7"/>
  <c r="T125" i="7"/>
  <c r="K125" i="7"/>
  <c r="M125" i="7"/>
  <c r="S125" i="7"/>
  <c r="K143" i="7"/>
  <c r="N143" i="7"/>
  <c r="T143" i="7"/>
  <c r="N142" i="7"/>
  <c r="T142" i="7"/>
  <c r="K142" i="7"/>
  <c r="M142" i="7"/>
  <c r="S142" i="7"/>
  <c r="K141" i="7"/>
  <c r="N141" i="7"/>
  <c r="T141" i="7"/>
  <c r="N124" i="7"/>
  <c r="T124" i="7"/>
  <c r="K124" i="7"/>
  <c r="M124" i="7"/>
  <c r="S124" i="7"/>
  <c r="K696" i="7"/>
  <c r="N696" i="7"/>
  <c r="T696" i="7"/>
  <c r="N695" i="7"/>
  <c r="T695" i="7"/>
  <c r="K695" i="7"/>
  <c r="M695" i="7"/>
  <c r="S695" i="7"/>
  <c r="K694" i="7"/>
  <c r="N694" i="7"/>
  <c r="T694" i="7"/>
  <c r="N693" i="7"/>
  <c r="T693" i="7"/>
  <c r="K693" i="7"/>
  <c r="M693" i="7"/>
  <c r="S693" i="7"/>
  <c r="K692" i="7"/>
  <c r="N692" i="7"/>
  <c r="T692" i="7"/>
  <c r="N691" i="7"/>
  <c r="T691" i="7"/>
  <c r="K691" i="7"/>
  <c r="M691" i="7"/>
  <c r="S691" i="7"/>
  <c r="K931" i="7"/>
  <c r="N931" i="7"/>
  <c r="T931" i="7"/>
  <c r="N930" i="7"/>
  <c r="T930" i="7"/>
  <c r="K930" i="7"/>
  <c r="M930" i="7"/>
  <c r="S930" i="7"/>
  <c r="K951" i="7"/>
  <c r="N951" i="7"/>
  <c r="T951" i="7"/>
  <c r="N948" i="7"/>
  <c r="T948" i="7"/>
  <c r="K948" i="7"/>
  <c r="L948" i="7"/>
  <c r="R948" i="7"/>
  <c r="M1562" i="7"/>
  <c r="S1562" i="7"/>
  <c r="M1550" i="7"/>
  <c r="S1550" i="7"/>
  <c r="M1561" i="7"/>
  <c r="S1561" i="7"/>
  <c r="M1560" i="7"/>
  <c r="S1560" i="7"/>
  <c r="M1559" i="7"/>
  <c r="S1559" i="7"/>
  <c r="M1558" i="7"/>
  <c r="S1558" i="7"/>
  <c r="M1303" i="7"/>
  <c r="S1303" i="7"/>
  <c r="M1276" i="7"/>
  <c r="S1276" i="7"/>
  <c r="M1302" i="7"/>
  <c r="S1302" i="7"/>
  <c r="M1301" i="7"/>
  <c r="S1301" i="7"/>
  <c r="M1300" i="7"/>
  <c r="S1300" i="7"/>
  <c r="M1299" i="7"/>
  <c r="S1299" i="7"/>
  <c r="M1600" i="7"/>
  <c r="S1600" i="7"/>
  <c r="M1599" i="7"/>
  <c r="S1599" i="7"/>
  <c r="M1598" i="7"/>
  <c r="S1598" i="7"/>
  <c r="M1597" i="7"/>
  <c r="S1597" i="7"/>
  <c r="M1596" i="7"/>
  <c r="S1596" i="7"/>
  <c r="M1595" i="7"/>
  <c r="S1595" i="7"/>
  <c r="M179" i="7"/>
  <c r="S179" i="7"/>
  <c r="M168" i="7"/>
  <c r="S168" i="7"/>
  <c r="M178" i="7"/>
  <c r="S178" i="7"/>
  <c r="M177" i="7"/>
  <c r="S177" i="7"/>
  <c r="M176" i="7"/>
  <c r="S176" i="7"/>
  <c r="M167" i="7"/>
  <c r="S167" i="7"/>
  <c r="M513" i="7"/>
  <c r="S513" i="7"/>
  <c r="M494" i="7"/>
  <c r="S494" i="7"/>
  <c r="M512" i="7"/>
  <c r="S512" i="7"/>
  <c r="M511" i="7"/>
  <c r="S511" i="7"/>
  <c r="M510" i="7"/>
  <c r="S510" i="7"/>
  <c r="M509" i="7"/>
  <c r="S509" i="7"/>
  <c r="M1018" i="7"/>
  <c r="S1018" i="7"/>
  <c r="M992" i="7"/>
  <c r="S992" i="7"/>
  <c r="M1017" i="7"/>
  <c r="S1017" i="7"/>
  <c r="M1016" i="7"/>
  <c r="S1016" i="7"/>
  <c r="M1015" i="7"/>
  <c r="S1015" i="7"/>
  <c r="M1014" i="7"/>
  <c r="S1014" i="7"/>
  <c r="M1729" i="7"/>
  <c r="S1729" i="7"/>
  <c r="M1705" i="7"/>
  <c r="S1705" i="7"/>
  <c r="M1728" i="7"/>
  <c r="S1728" i="7"/>
  <c r="M1727" i="7"/>
  <c r="S1727" i="7"/>
  <c r="M1726" i="7"/>
  <c r="S1726" i="7"/>
  <c r="M1725" i="7"/>
  <c r="S1725" i="7"/>
  <c r="M1694" i="7"/>
  <c r="S1694" i="7"/>
  <c r="M1675" i="7"/>
  <c r="S1675" i="7"/>
  <c r="M1693" i="7"/>
  <c r="S1693" i="7"/>
  <c r="M1692" i="7"/>
  <c r="S1692" i="7"/>
  <c r="M1691" i="7"/>
  <c r="S1691" i="7"/>
  <c r="M1690" i="7"/>
  <c r="S1690" i="7"/>
  <c r="M1450" i="7"/>
  <c r="S1450" i="7"/>
  <c r="M1449" i="7"/>
  <c r="S1449" i="7"/>
  <c r="M1448" i="7"/>
  <c r="S1448" i="7"/>
  <c r="M1447" i="7"/>
  <c r="S1447" i="7"/>
  <c r="M1446" i="7"/>
  <c r="S1446" i="7"/>
  <c r="M1431" i="7"/>
  <c r="S1431" i="7"/>
  <c r="M598" i="7"/>
  <c r="S598" i="7"/>
  <c r="M593" i="7"/>
  <c r="S593" i="7"/>
  <c r="M597" i="7"/>
  <c r="S597" i="7"/>
  <c r="M596" i="7"/>
  <c r="S596" i="7"/>
  <c r="M595" i="7"/>
  <c r="S595" i="7"/>
  <c r="M594" i="7"/>
  <c r="S594" i="7"/>
  <c r="M1628" i="7"/>
  <c r="S1628" i="7"/>
  <c r="M1648" i="7"/>
  <c r="S1648" i="7"/>
  <c r="M1647" i="7"/>
  <c r="S1647" i="7"/>
  <c r="M1627" i="7"/>
  <c r="S1627" i="7"/>
  <c r="M1646" i="7"/>
  <c r="S1646" i="7"/>
  <c r="M1645" i="7"/>
  <c r="S1645" i="7"/>
  <c r="M1512" i="7"/>
  <c r="S1512" i="7"/>
  <c r="M1511" i="7"/>
  <c r="S1511" i="7"/>
  <c r="M1531" i="7"/>
  <c r="S1531" i="7"/>
  <c r="M1510" i="7"/>
  <c r="S1510" i="7"/>
  <c r="M1509" i="7"/>
  <c r="S1509" i="7"/>
  <c r="M1508" i="7"/>
  <c r="S1508" i="7"/>
  <c r="M1353" i="7"/>
  <c r="S1353" i="7"/>
  <c r="M1373" i="7"/>
  <c r="S1373" i="7"/>
  <c r="M1372" i="7"/>
  <c r="S1372" i="7"/>
  <c r="M1371" i="7"/>
  <c r="S1371" i="7"/>
  <c r="M1352" i="7"/>
  <c r="S1352" i="7"/>
  <c r="M1351" i="7"/>
  <c r="S1351" i="7"/>
  <c r="M28" i="7"/>
  <c r="S28" i="7"/>
  <c r="M27" i="7"/>
  <c r="S27" i="7"/>
  <c r="M44" i="7"/>
  <c r="S44" i="7"/>
  <c r="M26" i="7"/>
  <c r="S26" i="7"/>
  <c r="M25" i="7"/>
  <c r="S25" i="7"/>
  <c r="M24" i="7"/>
  <c r="S24" i="7"/>
  <c r="M418" i="7"/>
  <c r="S418" i="7"/>
  <c r="M417" i="7"/>
  <c r="S417" i="7"/>
  <c r="M416" i="7"/>
  <c r="S416" i="7"/>
  <c r="M415" i="7"/>
  <c r="S415" i="7"/>
  <c r="M432" i="7"/>
  <c r="S432" i="7"/>
  <c r="M414" i="7"/>
  <c r="S414" i="7"/>
  <c r="M386" i="7"/>
  <c r="S386" i="7"/>
  <c r="M385" i="7"/>
  <c r="S385" i="7"/>
  <c r="M384" i="7"/>
  <c r="S384" i="7"/>
  <c r="M383" i="7"/>
  <c r="S383" i="7"/>
  <c r="M395" i="7"/>
  <c r="S395" i="7"/>
  <c r="M382" i="7"/>
  <c r="S382" i="7"/>
  <c r="M717" i="7"/>
  <c r="S717" i="7"/>
  <c r="M716" i="7"/>
  <c r="S716" i="7"/>
  <c r="M715" i="7"/>
  <c r="S715" i="7"/>
  <c r="M714" i="7"/>
  <c r="S714" i="7"/>
  <c r="K740" i="7"/>
  <c r="N740" i="7"/>
  <c r="T740" i="7"/>
  <c r="L1687" i="7"/>
  <c r="R1687" i="7"/>
  <c r="L1686" i="7"/>
  <c r="R1686" i="7"/>
  <c r="L1685" i="7"/>
  <c r="R1685" i="7"/>
  <c r="L1684" i="7"/>
  <c r="R1684" i="7"/>
  <c r="L1683" i="7"/>
  <c r="R1683" i="7"/>
  <c r="L663" i="7"/>
  <c r="R663" i="7"/>
  <c r="L662" i="7"/>
  <c r="R662" i="7"/>
  <c r="L661" i="7"/>
  <c r="R661" i="7"/>
  <c r="L660" i="7"/>
  <c r="R660" i="7"/>
  <c r="L647" i="7"/>
  <c r="R647" i="7"/>
  <c r="L646" i="7"/>
  <c r="R646" i="7"/>
  <c r="L1444" i="7"/>
  <c r="R1444" i="7"/>
  <c r="L1443" i="7"/>
  <c r="R1443" i="7"/>
  <c r="L1442" i="7"/>
  <c r="R1442" i="7"/>
  <c r="L1441" i="7"/>
  <c r="R1441" i="7"/>
  <c r="L1440" i="7"/>
  <c r="R1440" i="7"/>
  <c r="L1439" i="7"/>
  <c r="R1439" i="7"/>
  <c r="L1638" i="7"/>
  <c r="R1638" i="7"/>
  <c r="L1637" i="7"/>
  <c r="R1637" i="7"/>
  <c r="L1636" i="7"/>
  <c r="R1636" i="7"/>
  <c r="L1635" i="7"/>
  <c r="R1635" i="7"/>
  <c r="L1634" i="7"/>
  <c r="R1634" i="7"/>
  <c r="L1633" i="7"/>
  <c r="R1633" i="7"/>
  <c r="L1505" i="7"/>
  <c r="R1505" i="7"/>
  <c r="L1504" i="7"/>
  <c r="R1504" i="7"/>
  <c r="L1526" i="7"/>
  <c r="R1526" i="7"/>
  <c r="L1503" i="7"/>
  <c r="R1503" i="7"/>
  <c r="L1502" i="7"/>
  <c r="R1502" i="7"/>
  <c r="L1501" i="7"/>
  <c r="R1501" i="7"/>
  <c r="L1364" i="7"/>
  <c r="R1364" i="7"/>
  <c r="L1363" i="7"/>
  <c r="R1363" i="7"/>
  <c r="L1362" i="7"/>
  <c r="R1362" i="7"/>
  <c r="L1361" i="7"/>
  <c r="R1361" i="7"/>
  <c r="L1360" i="7"/>
  <c r="R1360" i="7"/>
  <c r="L1350" i="7"/>
  <c r="R1350" i="7"/>
  <c r="L37" i="7"/>
  <c r="R37" i="7"/>
  <c r="L36" i="7"/>
  <c r="R36" i="7"/>
  <c r="L35" i="7"/>
  <c r="R35" i="7"/>
  <c r="L23" i="7"/>
  <c r="R23" i="7"/>
  <c r="L22" i="7"/>
  <c r="R22" i="7"/>
  <c r="L34" i="7"/>
  <c r="R34" i="7"/>
  <c r="L413" i="7"/>
  <c r="R413" i="7"/>
  <c r="L425" i="7"/>
  <c r="R425" i="7"/>
  <c r="L424" i="7"/>
  <c r="R424" i="7"/>
  <c r="L423" i="7"/>
  <c r="R423" i="7"/>
  <c r="L422" i="7"/>
  <c r="R422" i="7"/>
  <c r="L412" i="7"/>
  <c r="R412" i="7"/>
  <c r="L381" i="7"/>
  <c r="R381" i="7"/>
  <c r="L380" i="7"/>
  <c r="R380" i="7"/>
  <c r="L379" i="7"/>
  <c r="R379" i="7"/>
  <c r="L378" i="7"/>
  <c r="R378" i="7"/>
  <c r="L388" i="7"/>
  <c r="R388" i="7"/>
  <c r="L377" i="7"/>
  <c r="R377" i="7"/>
  <c r="L62" i="7"/>
  <c r="R62" i="7"/>
  <c r="L61" i="7"/>
  <c r="R61" i="7"/>
  <c r="L60" i="7"/>
  <c r="R60" i="7"/>
  <c r="L59" i="7"/>
  <c r="R59" i="7"/>
  <c r="L58" i="7"/>
  <c r="R58" i="7"/>
  <c r="L57" i="7"/>
  <c r="R57" i="7"/>
  <c r="L712" i="7"/>
  <c r="R712" i="7"/>
  <c r="L722" i="7"/>
  <c r="R722" i="7"/>
  <c r="L711" i="7"/>
  <c r="R711" i="7"/>
  <c r="L710" i="7"/>
  <c r="R710" i="7"/>
  <c r="L721" i="7"/>
  <c r="R721" i="7"/>
  <c r="L709" i="7"/>
  <c r="R709" i="7"/>
  <c r="L1146" i="7"/>
  <c r="R1146" i="7"/>
  <c r="L1145" i="7"/>
  <c r="R1145" i="7"/>
  <c r="L1144" i="7"/>
  <c r="R1144" i="7"/>
  <c r="L1143" i="7"/>
  <c r="R1143" i="7"/>
  <c r="L1156" i="7"/>
  <c r="R1156" i="7"/>
  <c r="L1142" i="7"/>
  <c r="R1142" i="7"/>
  <c r="L522" i="7"/>
  <c r="R522" i="7"/>
  <c r="L533" i="7"/>
  <c r="R533" i="7"/>
  <c r="L532" i="7"/>
  <c r="R532" i="7"/>
  <c r="L531" i="7"/>
  <c r="R531" i="7"/>
  <c r="L530" i="7"/>
  <c r="R530" i="7"/>
  <c r="L529" i="7"/>
  <c r="R529" i="7"/>
  <c r="L315" i="7"/>
  <c r="R315" i="7"/>
  <c r="L314" i="7"/>
  <c r="R314" i="7"/>
  <c r="L303" i="7"/>
  <c r="R303" i="7"/>
  <c r="L302" i="7"/>
  <c r="R302" i="7"/>
  <c r="L313" i="7"/>
  <c r="R313" i="7"/>
  <c r="L301" i="7"/>
  <c r="R301" i="7"/>
  <c r="L277" i="7"/>
  <c r="R277" i="7"/>
  <c r="L276" i="7"/>
  <c r="R276" i="7"/>
  <c r="L275" i="7"/>
  <c r="R275" i="7"/>
  <c r="L274" i="7"/>
  <c r="R274" i="7"/>
  <c r="L273" i="7"/>
  <c r="R273" i="7"/>
  <c r="L263" i="7"/>
  <c r="R263" i="7"/>
  <c r="L335" i="7"/>
  <c r="R335" i="7"/>
  <c r="L347" i="7"/>
  <c r="R347" i="7"/>
  <c r="L346" i="7"/>
  <c r="R346" i="7"/>
  <c r="L345" i="7"/>
  <c r="R345" i="7"/>
  <c r="L344" i="7"/>
  <c r="R344" i="7"/>
  <c r="L343" i="7"/>
  <c r="R343" i="7"/>
  <c r="L459" i="7"/>
  <c r="R459" i="7"/>
  <c r="L451" i="7"/>
  <c r="R451" i="7"/>
  <c r="L458" i="7"/>
  <c r="R458" i="7"/>
  <c r="L457" i="7"/>
  <c r="R457" i="7"/>
  <c r="L450" i="7"/>
  <c r="R450" i="7"/>
  <c r="L456" i="7"/>
  <c r="R456" i="7"/>
  <c r="L1609" i="7"/>
  <c r="R1609" i="7"/>
  <c r="L1618" i="7"/>
  <c r="R1618" i="7"/>
  <c r="L1617" i="7"/>
  <c r="R1617" i="7"/>
  <c r="L1616" i="7"/>
  <c r="R1616" i="7"/>
  <c r="L1615" i="7"/>
  <c r="R1615" i="7"/>
  <c r="L1614" i="7"/>
  <c r="R1614" i="7"/>
  <c r="L1822" i="7"/>
  <c r="R1822" i="7"/>
  <c r="L1821" i="7"/>
  <c r="R1821" i="7"/>
  <c r="L1820" i="7"/>
  <c r="R1820" i="7"/>
  <c r="L1819" i="7"/>
  <c r="R1819" i="7"/>
  <c r="L1818" i="7"/>
  <c r="R1818" i="7"/>
  <c r="L1817" i="7"/>
  <c r="R1817" i="7"/>
  <c r="L806" i="7"/>
  <c r="R806" i="7"/>
  <c r="L819" i="7"/>
  <c r="R819" i="7"/>
  <c r="L818" i="7"/>
  <c r="R818" i="7"/>
  <c r="L817" i="7"/>
  <c r="R817" i="7"/>
  <c r="L816" i="7"/>
  <c r="R816" i="7"/>
  <c r="L815" i="7"/>
  <c r="R815" i="7"/>
  <c r="L1037" i="7"/>
  <c r="R1037" i="7"/>
  <c r="L1036" i="7"/>
  <c r="R1036" i="7"/>
  <c r="L1035" i="7"/>
  <c r="R1035" i="7"/>
  <c r="L1034" i="7"/>
  <c r="R1034" i="7"/>
  <c r="L1033" i="7"/>
  <c r="R1033" i="7"/>
  <c r="L1032" i="7"/>
  <c r="R1032" i="7"/>
  <c r="L1462" i="7"/>
  <c r="R1462" i="7"/>
  <c r="L1473" i="7"/>
  <c r="R1473" i="7"/>
  <c r="L1472" i="7"/>
  <c r="R1472" i="7"/>
  <c r="L1471" i="7"/>
  <c r="R1471" i="7"/>
  <c r="L1470" i="7"/>
  <c r="R1470" i="7"/>
  <c r="L1469" i="7"/>
  <c r="R1469" i="7"/>
  <c r="L1793" i="7"/>
  <c r="R1793" i="7"/>
  <c r="L1792" i="7"/>
  <c r="R1792" i="7"/>
  <c r="L1778" i="7"/>
  <c r="R1778" i="7"/>
  <c r="L1791" i="7"/>
  <c r="R1791" i="7"/>
  <c r="L1777" i="7"/>
  <c r="R1777" i="7"/>
  <c r="L1790" i="7"/>
  <c r="R1790" i="7"/>
  <c r="L564" i="7"/>
  <c r="R564" i="7"/>
  <c r="L563" i="7"/>
  <c r="R563" i="7"/>
  <c r="L571" i="7"/>
  <c r="R571" i="7"/>
  <c r="L562" i="7"/>
  <c r="R562" i="7"/>
  <c r="L570" i="7"/>
  <c r="R570" i="7"/>
  <c r="L561" i="7"/>
  <c r="R561" i="7"/>
  <c r="L12" i="7"/>
  <c r="R12" i="7"/>
  <c r="L11" i="7"/>
  <c r="R11" i="7"/>
  <c r="L10" i="7"/>
  <c r="R10" i="7"/>
  <c r="L9" i="7"/>
  <c r="R9" i="7"/>
  <c r="L8" i="7"/>
  <c r="R8" i="7"/>
  <c r="L7" i="7"/>
  <c r="R7" i="7"/>
  <c r="L610" i="7"/>
  <c r="R610" i="7"/>
  <c r="L609" i="7"/>
  <c r="R609" i="7"/>
  <c r="L622" i="7"/>
  <c r="R622" i="7"/>
  <c r="L608" i="7"/>
  <c r="R608" i="7"/>
  <c r="L621" i="7"/>
  <c r="R621" i="7"/>
  <c r="L607" i="7"/>
  <c r="R607" i="7"/>
  <c r="L748" i="7"/>
  <c r="R748" i="7"/>
  <c r="L755" i="7"/>
  <c r="R755" i="7"/>
  <c r="L747" i="7"/>
  <c r="R747" i="7"/>
  <c r="L754" i="7"/>
  <c r="R754" i="7"/>
  <c r="L746" i="7"/>
  <c r="R746" i="7"/>
  <c r="L745" i="7"/>
  <c r="R745" i="7"/>
  <c r="L84" i="7"/>
  <c r="R84" i="7"/>
  <c r="L93" i="7"/>
  <c r="R93" i="7"/>
  <c r="L83" i="7"/>
  <c r="R83" i="7"/>
  <c r="L82" i="7"/>
  <c r="R82" i="7"/>
  <c r="L92" i="7"/>
  <c r="R92" i="7"/>
  <c r="L81" i="7"/>
  <c r="R81" i="7"/>
  <c r="L1752" i="7"/>
  <c r="R1752" i="7"/>
  <c r="L1751" i="7"/>
  <c r="R1751" i="7"/>
  <c r="L1750" i="7"/>
  <c r="R1750" i="7"/>
  <c r="L1749" i="7"/>
  <c r="R1749" i="7"/>
  <c r="L1748" i="7"/>
  <c r="R1748" i="7"/>
  <c r="L1747" i="7"/>
  <c r="R1747" i="7"/>
  <c r="L236" i="7"/>
  <c r="R236" i="7"/>
  <c r="L235" i="7"/>
  <c r="R235" i="7"/>
  <c r="L234" i="7"/>
  <c r="R234" i="7"/>
  <c r="L233" i="7"/>
  <c r="R233" i="7"/>
  <c r="L232" i="7"/>
  <c r="R232" i="7"/>
  <c r="L224" i="7"/>
  <c r="R224" i="7"/>
  <c r="L1222" i="7"/>
  <c r="R1222" i="7"/>
  <c r="L1221" i="7"/>
  <c r="R1221" i="7"/>
  <c r="L1220" i="7"/>
  <c r="R1220" i="7"/>
  <c r="L1219" i="7"/>
  <c r="R1219" i="7"/>
  <c r="L1218" i="7"/>
  <c r="R1218" i="7"/>
  <c r="L1217" i="7"/>
  <c r="R1217" i="7"/>
  <c r="L195" i="7"/>
  <c r="R195" i="7"/>
  <c r="L194" i="7"/>
  <c r="R194" i="7"/>
  <c r="L193" i="7"/>
  <c r="R193" i="7"/>
  <c r="L192" i="7"/>
  <c r="R192" i="7"/>
  <c r="L191" i="7"/>
  <c r="R191" i="7"/>
  <c r="L190" i="7"/>
  <c r="R190" i="7"/>
  <c r="L847" i="7"/>
  <c r="R847" i="7"/>
  <c r="L846" i="7"/>
  <c r="R846" i="7"/>
  <c r="L845" i="7"/>
  <c r="R845" i="7"/>
  <c r="L859" i="7"/>
  <c r="R859" i="7"/>
  <c r="L858" i="7"/>
  <c r="R858" i="7"/>
  <c r="L844" i="7"/>
  <c r="R844" i="7"/>
  <c r="L1313" i="7"/>
  <c r="R1313" i="7"/>
  <c r="L1327" i="7"/>
  <c r="R1327" i="7"/>
  <c r="L1326" i="7"/>
  <c r="R1326" i="7"/>
  <c r="L1325" i="7"/>
  <c r="R1325" i="7"/>
  <c r="L1324" i="7"/>
  <c r="R1324" i="7"/>
  <c r="L1323" i="7"/>
  <c r="R1323" i="7"/>
  <c r="L894" i="7"/>
  <c r="R894" i="7"/>
  <c r="L885" i="7"/>
  <c r="R885" i="7"/>
  <c r="L884" i="7"/>
  <c r="R884" i="7"/>
  <c r="L883" i="7"/>
  <c r="R883" i="7"/>
  <c r="L882" i="7"/>
  <c r="R882" i="7"/>
  <c r="L881" i="7"/>
  <c r="R881" i="7"/>
  <c r="L957" i="7"/>
  <c r="R957" i="7"/>
  <c r="L956" i="7"/>
  <c r="R956" i="7"/>
  <c r="L972" i="7"/>
  <c r="R972" i="7"/>
  <c r="L971" i="7"/>
  <c r="R971" i="7"/>
  <c r="L970" i="7"/>
  <c r="R970" i="7"/>
  <c r="L955" i="7"/>
  <c r="R955" i="7"/>
  <c r="L1107" i="7"/>
  <c r="R1107" i="7"/>
  <c r="L1106" i="7"/>
  <c r="R1106" i="7"/>
  <c r="L1105" i="7"/>
  <c r="R1105" i="7"/>
  <c r="L1116" i="7"/>
  <c r="R1116" i="7"/>
  <c r="L1115" i="7"/>
  <c r="R1115" i="7"/>
  <c r="L1114" i="7"/>
  <c r="R1114" i="7"/>
  <c r="L1063" i="7"/>
  <c r="R1063" i="7"/>
  <c r="L1076" i="7"/>
  <c r="R1076" i="7"/>
  <c r="L1075" i="7"/>
  <c r="R1075" i="7"/>
  <c r="L1074" i="7"/>
  <c r="R1074" i="7"/>
  <c r="L1073" i="7"/>
  <c r="R1073" i="7"/>
  <c r="L1072" i="7"/>
  <c r="R1072" i="7"/>
  <c r="L1177" i="7"/>
  <c r="R1177" i="7"/>
  <c r="L1188" i="7"/>
  <c r="R1188" i="7"/>
  <c r="L1176" i="7"/>
  <c r="R1176" i="7"/>
  <c r="L1187" i="7"/>
  <c r="R1187" i="7"/>
  <c r="L1186" i="7"/>
  <c r="R1186" i="7"/>
  <c r="L1185" i="7"/>
  <c r="R1185" i="7"/>
  <c r="L1390" i="7"/>
  <c r="R1390" i="7"/>
  <c r="L1400" i="7"/>
  <c r="R1400" i="7"/>
  <c r="L1399" i="7"/>
  <c r="R1399" i="7"/>
  <c r="L1398" i="7"/>
  <c r="R1398" i="7"/>
  <c r="L1397" i="7"/>
  <c r="R1397" i="7"/>
  <c r="L1389" i="7"/>
  <c r="R1389" i="7"/>
  <c r="L118" i="7"/>
  <c r="R118" i="7"/>
  <c r="L117" i="7"/>
  <c r="R117" i="7"/>
  <c r="L133" i="7"/>
  <c r="R133" i="7"/>
  <c r="L132" i="7"/>
  <c r="R132" i="7"/>
  <c r="L116" i="7"/>
  <c r="R116" i="7"/>
  <c r="L131" i="7"/>
  <c r="R131" i="7"/>
  <c r="L681" i="7"/>
  <c r="R681" i="7"/>
  <c r="L680" i="7"/>
  <c r="R680" i="7"/>
  <c r="L679" i="7"/>
  <c r="R679" i="7"/>
  <c r="L678" i="7"/>
  <c r="R678" i="7"/>
  <c r="L677" i="7"/>
  <c r="R677" i="7"/>
  <c r="L676" i="7"/>
  <c r="R676" i="7"/>
  <c r="L924" i="7"/>
  <c r="R924" i="7"/>
  <c r="L923" i="7"/>
  <c r="R923" i="7"/>
  <c r="L922" i="7"/>
  <c r="R922" i="7"/>
  <c r="L921" i="7"/>
  <c r="R921" i="7"/>
  <c r="L920" i="7"/>
  <c r="R920" i="7"/>
  <c r="L919" i="7"/>
  <c r="R919" i="7"/>
  <c r="L1544" i="7"/>
  <c r="R1544" i="7"/>
  <c r="L1543" i="7"/>
  <c r="R1543" i="7"/>
  <c r="L1542" i="7"/>
  <c r="R1542" i="7"/>
  <c r="L1541" i="7"/>
  <c r="R1541" i="7"/>
  <c r="L1540" i="7"/>
  <c r="R1540" i="7"/>
  <c r="L1539" i="7"/>
  <c r="R1539" i="7"/>
  <c r="L1273" i="7"/>
  <c r="R1273" i="7"/>
  <c r="L1288" i="7"/>
  <c r="R1288" i="7"/>
  <c r="L1287" i="7"/>
  <c r="R1287" i="7"/>
  <c r="L1286" i="7"/>
  <c r="R1286" i="7"/>
  <c r="L1285" i="7"/>
  <c r="R1285" i="7"/>
  <c r="L1284" i="7"/>
  <c r="R1284" i="7"/>
  <c r="L1583" i="7"/>
  <c r="R1583" i="7"/>
  <c r="L1582" i="7"/>
  <c r="R1582" i="7"/>
  <c r="L1581" i="7"/>
  <c r="R1581" i="7"/>
  <c r="L1580" i="7"/>
  <c r="R1580" i="7"/>
  <c r="L1579" i="7"/>
  <c r="R1579" i="7"/>
  <c r="L1578" i="7"/>
  <c r="R1578" i="7"/>
  <c r="L160" i="7"/>
  <c r="R160" i="7"/>
  <c r="L159" i="7"/>
  <c r="R159" i="7"/>
  <c r="L158" i="7"/>
  <c r="R158" i="7"/>
  <c r="L157" i="7"/>
  <c r="R157" i="7"/>
  <c r="L156" i="7"/>
  <c r="R156" i="7"/>
  <c r="L155" i="7"/>
  <c r="R155" i="7"/>
  <c r="L490" i="7"/>
  <c r="R490" i="7"/>
  <c r="L489" i="7"/>
  <c r="R489" i="7"/>
  <c r="L499" i="7"/>
  <c r="R499" i="7"/>
  <c r="L488" i="7"/>
  <c r="R488" i="7"/>
  <c r="L487" i="7"/>
  <c r="R487" i="7"/>
  <c r="L498" i="7"/>
  <c r="R498" i="7"/>
  <c r="L1004" i="7"/>
  <c r="R1004" i="7"/>
  <c r="L1003" i="7"/>
  <c r="R1003" i="7"/>
  <c r="L1002" i="7"/>
  <c r="R1002" i="7"/>
  <c r="L1001" i="7"/>
  <c r="R1001" i="7"/>
  <c r="L1000" i="7"/>
  <c r="R1000" i="7"/>
  <c r="L999" i="7"/>
  <c r="R999" i="7"/>
  <c r="L1715" i="7"/>
  <c r="R1715" i="7"/>
  <c r="L1714" i="7"/>
  <c r="R1714" i="7"/>
  <c r="L1713" i="7"/>
  <c r="R1713" i="7"/>
  <c r="L1712" i="7"/>
  <c r="R1712" i="7"/>
  <c r="L1711" i="7"/>
  <c r="R1711" i="7"/>
  <c r="L1710" i="7"/>
  <c r="R1710" i="7"/>
  <c r="L1669" i="7"/>
  <c r="R1669" i="7"/>
  <c r="L1682" i="7"/>
  <c r="R1682" i="7"/>
  <c r="L1668" i="7"/>
  <c r="R1668" i="7"/>
  <c r="L1681" i="7"/>
  <c r="R1681" i="7"/>
  <c r="L1667" i="7"/>
  <c r="R1667" i="7"/>
  <c r="L1666" i="7"/>
  <c r="R1666" i="7"/>
  <c r="L72" i="7"/>
  <c r="R72" i="7"/>
  <c r="L74" i="7"/>
  <c r="R74" i="7"/>
  <c r="L73" i="7"/>
  <c r="R73" i="7"/>
  <c r="L71" i="7"/>
  <c r="R71" i="7"/>
  <c r="L70" i="7"/>
  <c r="R70" i="7"/>
  <c r="L69" i="7"/>
  <c r="R69" i="7"/>
  <c r="L645" i="7"/>
  <c r="R645" i="7"/>
  <c r="L659" i="7"/>
  <c r="R659" i="7"/>
  <c r="L658" i="7"/>
  <c r="R658" i="7"/>
  <c r="L657" i="7"/>
  <c r="R657" i="7"/>
  <c r="L656" i="7"/>
  <c r="R656" i="7"/>
  <c r="L655" i="7"/>
  <c r="R655" i="7"/>
  <c r="L1438" i="7"/>
  <c r="R1438" i="7"/>
  <c r="L1437" i="7"/>
  <c r="R1437" i="7"/>
  <c r="L1436" i="7"/>
  <c r="R1436" i="7"/>
  <c r="L1426" i="7"/>
  <c r="R1426" i="7"/>
  <c r="L1435" i="7"/>
  <c r="R1435" i="7"/>
  <c r="L1434" i="7"/>
  <c r="R1434" i="7"/>
  <c r="L1632" i="7"/>
  <c r="R1632" i="7"/>
  <c r="L1626" i="7"/>
  <c r="R1626" i="7"/>
  <c r="L1631" i="7"/>
  <c r="R1631" i="7"/>
  <c r="L1625" i="7"/>
  <c r="R1625" i="7"/>
  <c r="L1630" i="7"/>
  <c r="R1630" i="7"/>
  <c r="L1629" i="7"/>
  <c r="R1629" i="7"/>
  <c r="L1500" i="7"/>
  <c r="R1500" i="7"/>
  <c r="L1499" i="7"/>
  <c r="R1499" i="7"/>
  <c r="L1498" i="7"/>
  <c r="R1498" i="7"/>
  <c r="L1497" i="7"/>
  <c r="R1497" i="7"/>
  <c r="L1496" i="7"/>
  <c r="R1496" i="7"/>
  <c r="L1525" i="7"/>
  <c r="R1525" i="7"/>
  <c r="L1359" i="7"/>
  <c r="R1359" i="7"/>
  <c r="L1349" i="7"/>
  <c r="R1349" i="7"/>
  <c r="L1358" i="7"/>
  <c r="R1358" i="7"/>
  <c r="L1348" i="7"/>
  <c r="R1348" i="7"/>
  <c r="L1357" i="7"/>
  <c r="R1357" i="7"/>
  <c r="L1356" i="7"/>
  <c r="R1356" i="7"/>
  <c r="L33" i="7"/>
  <c r="R33" i="7"/>
  <c r="L21" i="7"/>
  <c r="R21" i="7"/>
  <c r="L32" i="7"/>
  <c r="R32" i="7"/>
  <c r="L31" i="7"/>
  <c r="R31" i="7"/>
  <c r="L30" i="7"/>
  <c r="R30" i="7"/>
  <c r="L20" i="7"/>
  <c r="R20" i="7"/>
  <c r="L411" i="7"/>
  <c r="R411" i="7"/>
  <c r="L410" i="7"/>
  <c r="R410" i="7"/>
  <c r="L421" i="7"/>
  <c r="R421" i="7"/>
  <c r="L409" i="7"/>
  <c r="R409" i="7"/>
  <c r="L420" i="7"/>
  <c r="R420" i="7"/>
  <c r="L408" i="7"/>
  <c r="R408" i="7"/>
  <c r="L376" i="7"/>
  <c r="R376" i="7"/>
  <c r="L375" i="7"/>
  <c r="R375" i="7"/>
  <c r="L374" i="7"/>
  <c r="R374" i="7"/>
  <c r="L373" i="7"/>
  <c r="R373" i="7"/>
  <c r="L372" i="7"/>
  <c r="R372" i="7"/>
  <c r="L371" i="7"/>
  <c r="R371" i="7"/>
  <c r="L708" i="7"/>
  <c r="R708" i="7"/>
  <c r="L707" i="7"/>
  <c r="R707" i="7"/>
  <c r="L720" i="7"/>
  <c r="R720" i="7"/>
  <c r="L706" i="7"/>
  <c r="R706" i="7"/>
  <c r="L705" i="7"/>
  <c r="R705" i="7"/>
  <c r="L704" i="7"/>
  <c r="R704" i="7"/>
  <c r="L1141" i="7"/>
  <c r="R1141" i="7"/>
  <c r="L1155" i="7"/>
  <c r="R1155" i="7"/>
  <c r="L1140" i="7"/>
  <c r="R1140" i="7"/>
  <c r="L1139" i="7"/>
  <c r="R1139" i="7"/>
  <c r="L1138" i="7"/>
  <c r="R1138" i="7"/>
  <c r="L1137" i="7"/>
  <c r="R1137" i="7"/>
  <c r="L528" i="7"/>
  <c r="R528" i="7"/>
  <c r="L527" i="7"/>
  <c r="R527" i="7"/>
  <c r="L526" i="7"/>
  <c r="R526" i="7"/>
  <c r="L521" i="7"/>
  <c r="R521" i="7"/>
  <c r="L520" i="7"/>
  <c r="R520" i="7"/>
  <c r="L519" i="7"/>
  <c r="R519" i="7"/>
  <c r="L300" i="7"/>
  <c r="R300" i="7"/>
  <c r="L299" i="7"/>
  <c r="R299" i="7"/>
  <c r="L312" i="7"/>
  <c r="R312" i="7"/>
  <c r="L298" i="7"/>
  <c r="R298" i="7"/>
  <c r="L297" i="7"/>
  <c r="R297" i="7"/>
  <c r="L311" i="7"/>
  <c r="R311" i="7"/>
  <c r="L272" i="7"/>
  <c r="R272" i="7"/>
  <c r="L262" i="7"/>
  <c r="R262" i="7"/>
  <c r="L271" i="7"/>
  <c r="R271" i="7"/>
  <c r="L261" i="7"/>
  <c r="R261" i="7"/>
  <c r="L260" i="7"/>
  <c r="R260" i="7"/>
  <c r="L270" i="7"/>
  <c r="R270" i="7"/>
  <c r="L342" i="7"/>
  <c r="R342" i="7"/>
  <c r="L334" i="7"/>
  <c r="R334" i="7"/>
  <c r="L341" i="7"/>
  <c r="R341" i="7"/>
  <c r="L340" i="7"/>
  <c r="R340" i="7"/>
  <c r="L339" i="7"/>
  <c r="R339" i="7"/>
  <c r="L338" i="7"/>
  <c r="R338" i="7"/>
  <c r="L455" i="7"/>
  <c r="R455" i="7"/>
  <c r="L449" i="7"/>
  <c r="R449" i="7"/>
  <c r="L448" i="7"/>
  <c r="R448" i="7"/>
  <c r="L447" i="7"/>
  <c r="R447" i="7"/>
  <c r="L446" i="7"/>
  <c r="R446" i="7"/>
  <c r="L445" i="7"/>
  <c r="R445" i="7"/>
  <c r="L1608" i="7"/>
  <c r="R1608" i="7"/>
  <c r="L1607" i="7"/>
  <c r="R1607" i="7"/>
  <c r="L1613" i="7"/>
  <c r="R1613" i="7"/>
  <c r="L1612" i="7"/>
  <c r="R1612" i="7"/>
  <c r="L1611" i="7"/>
  <c r="R1611" i="7"/>
  <c r="L1610" i="7"/>
  <c r="R1610" i="7"/>
  <c r="L1816" i="7"/>
  <c r="R1816" i="7"/>
  <c r="L1815" i="7"/>
  <c r="R1815" i="7"/>
  <c r="L1814" i="7"/>
  <c r="R1814" i="7"/>
  <c r="L1813" i="7"/>
  <c r="R1813" i="7"/>
  <c r="L1812" i="7"/>
  <c r="R1812" i="7"/>
  <c r="L1811" i="7"/>
  <c r="R1811" i="7"/>
  <c r="M805" i="7"/>
  <c r="S805" i="7"/>
  <c r="M804" i="7"/>
  <c r="S804" i="7"/>
  <c r="M814" i="7"/>
  <c r="S814" i="7"/>
  <c r="M803" i="7"/>
  <c r="S803" i="7"/>
  <c r="M813" i="7"/>
  <c r="S813" i="7"/>
  <c r="M812" i="7"/>
  <c r="S812" i="7"/>
  <c r="M1031" i="7"/>
  <c r="S1031" i="7"/>
  <c r="M1030" i="7"/>
  <c r="S1030" i="7"/>
  <c r="M1029" i="7"/>
  <c r="S1029" i="7"/>
  <c r="M1028" i="7"/>
  <c r="S1028" i="7"/>
  <c r="M1027" i="7"/>
  <c r="S1027" i="7"/>
  <c r="M1026" i="7"/>
  <c r="S1026" i="7"/>
  <c r="M1461" i="7"/>
  <c r="S1461" i="7"/>
  <c r="M1460" i="7"/>
  <c r="S1460" i="7"/>
  <c r="M1468" i="7"/>
  <c r="S1468" i="7"/>
  <c r="M1459" i="7"/>
  <c r="S1459" i="7"/>
  <c r="M1467" i="7"/>
  <c r="S1467" i="7"/>
  <c r="M1466" i="7"/>
  <c r="S1466" i="7"/>
  <c r="M1776" i="7"/>
  <c r="S1776" i="7"/>
  <c r="M1775" i="7"/>
  <c r="S1775" i="7"/>
  <c r="M1789" i="7"/>
  <c r="S1789" i="7"/>
  <c r="M1774" i="7"/>
  <c r="S1774" i="7"/>
  <c r="M1788" i="7"/>
  <c r="S1788" i="7"/>
  <c r="M1787" i="7"/>
  <c r="S1787" i="7"/>
  <c r="M560" i="7"/>
  <c r="S560" i="7"/>
  <c r="M559" i="7"/>
  <c r="S559" i="7"/>
  <c r="M558" i="7"/>
  <c r="S558" i="7"/>
  <c r="M557" i="7"/>
  <c r="S557" i="7"/>
  <c r="M569" i="7"/>
  <c r="S569" i="7"/>
  <c r="M556" i="7"/>
  <c r="S556" i="7"/>
  <c r="M6" i="7"/>
  <c r="S6" i="7"/>
  <c r="M5" i="7"/>
  <c r="S5" i="7"/>
  <c r="M13" i="7"/>
  <c r="S13" i="7"/>
  <c r="M4" i="7"/>
  <c r="S4" i="7"/>
  <c r="M3" i="7"/>
  <c r="S3" i="7"/>
  <c r="M2" i="7"/>
  <c r="S2" i="7"/>
  <c r="M606" i="7"/>
  <c r="S606" i="7"/>
  <c r="M620" i="7"/>
  <c r="S620" i="7"/>
  <c r="M619" i="7"/>
  <c r="S619" i="7"/>
  <c r="M618" i="7"/>
  <c r="S618" i="7"/>
  <c r="M617" i="7"/>
  <c r="S617" i="7"/>
  <c r="M616" i="7"/>
  <c r="S616" i="7"/>
  <c r="M744" i="7"/>
  <c r="S744" i="7"/>
  <c r="M743" i="7"/>
  <c r="S743" i="7"/>
  <c r="M753" i="7"/>
  <c r="S753" i="7"/>
  <c r="M742" i="7"/>
  <c r="S742" i="7"/>
  <c r="M741" i="7"/>
  <c r="S741" i="7"/>
  <c r="M752" i="7"/>
  <c r="S752" i="7"/>
  <c r="M80" i="7"/>
  <c r="S80" i="7"/>
  <c r="M79" i="7"/>
  <c r="S79" i="7"/>
  <c r="M78" i="7"/>
  <c r="S78" i="7"/>
  <c r="M77" i="7"/>
  <c r="S77" i="7"/>
  <c r="M76" i="7"/>
  <c r="S76" i="7"/>
  <c r="M75" i="7"/>
  <c r="S75" i="7"/>
  <c r="M1746" i="7"/>
  <c r="S1746" i="7"/>
  <c r="M1745" i="7"/>
  <c r="S1745" i="7"/>
  <c r="M1744" i="7"/>
  <c r="S1744" i="7"/>
  <c r="M1743" i="7"/>
  <c r="S1743" i="7"/>
  <c r="M1742" i="7"/>
  <c r="S1742" i="7"/>
  <c r="M1741" i="7"/>
  <c r="S1741" i="7"/>
  <c r="M231" i="7"/>
  <c r="S231" i="7"/>
  <c r="M230" i="7"/>
  <c r="S230" i="7"/>
  <c r="M229" i="7"/>
  <c r="S229" i="7"/>
  <c r="M228" i="7"/>
  <c r="S228" i="7"/>
  <c r="M227" i="7"/>
  <c r="S227" i="7"/>
  <c r="M223" i="7"/>
  <c r="S223" i="7"/>
  <c r="M1216" i="7"/>
  <c r="S1216" i="7"/>
  <c r="M1215" i="7"/>
  <c r="S1215" i="7"/>
  <c r="M1214" i="7"/>
  <c r="S1214" i="7"/>
  <c r="M1213" i="7"/>
  <c r="S1213" i="7"/>
  <c r="M1212" i="7"/>
  <c r="S1212" i="7"/>
  <c r="M1211" i="7"/>
  <c r="S1211" i="7"/>
  <c r="M189" i="7"/>
  <c r="S189" i="7"/>
  <c r="M188" i="7"/>
  <c r="S188" i="7"/>
  <c r="M202" i="7"/>
  <c r="S202" i="7"/>
  <c r="M201" i="7"/>
  <c r="S201" i="7"/>
  <c r="M187" i="7"/>
  <c r="S187" i="7"/>
  <c r="M186" i="7"/>
  <c r="S186" i="7"/>
  <c r="M843" i="7"/>
  <c r="S843" i="7"/>
  <c r="M842" i="7"/>
  <c r="S842" i="7"/>
  <c r="M857" i="7"/>
  <c r="S857" i="7"/>
  <c r="M841" i="7"/>
  <c r="S841" i="7"/>
  <c r="M840" i="7"/>
  <c r="S840" i="7"/>
  <c r="M856" i="7"/>
  <c r="S856" i="7"/>
  <c r="M1312" i="7"/>
  <c r="S1312" i="7"/>
  <c r="M1311" i="7"/>
  <c r="S1311" i="7"/>
  <c r="M1310" i="7"/>
  <c r="S1310" i="7"/>
  <c r="M1322" i="7"/>
  <c r="S1322" i="7"/>
  <c r="M1321" i="7"/>
  <c r="S1321" i="7"/>
  <c r="M1320" i="7"/>
  <c r="S1320" i="7"/>
  <c r="M880" i="7"/>
  <c r="S880" i="7"/>
  <c r="M879" i="7"/>
  <c r="S879" i="7"/>
  <c r="M893" i="7"/>
  <c r="S893" i="7"/>
  <c r="M878" i="7"/>
  <c r="S878" i="7"/>
  <c r="M877" i="7"/>
  <c r="S877" i="7"/>
  <c r="M892" i="7"/>
  <c r="S892" i="7"/>
  <c r="M954" i="7"/>
  <c r="S954" i="7"/>
  <c r="M953" i="7"/>
  <c r="S953" i="7"/>
  <c r="M969" i="7"/>
  <c r="S969" i="7"/>
  <c r="M952" i="7"/>
  <c r="S952" i="7"/>
  <c r="M968" i="7"/>
  <c r="S968" i="7"/>
  <c r="M967" i="7"/>
  <c r="S967" i="7"/>
  <c r="M1104" i="7"/>
  <c r="S1104" i="7"/>
  <c r="M1103" i="7"/>
  <c r="S1103" i="7"/>
  <c r="M1102" i="7"/>
  <c r="S1102" i="7"/>
  <c r="M1101" i="7"/>
  <c r="S1101" i="7"/>
  <c r="M1100" i="7"/>
  <c r="S1100" i="7"/>
  <c r="M1113" i="7"/>
  <c r="S1113" i="7"/>
  <c r="M1071" i="7"/>
  <c r="S1071" i="7"/>
  <c r="M1070" i="7"/>
  <c r="S1070" i="7"/>
  <c r="M1069" i="7"/>
  <c r="S1069" i="7"/>
  <c r="M1068" i="7"/>
  <c r="S1068" i="7"/>
  <c r="M1067" i="7"/>
  <c r="S1067" i="7"/>
  <c r="M1066" i="7"/>
  <c r="S1066" i="7"/>
  <c r="M1175" i="7"/>
  <c r="S1175" i="7"/>
  <c r="M1184" i="7"/>
  <c r="S1184" i="7"/>
  <c r="M1183" i="7"/>
  <c r="S1183" i="7"/>
  <c r="M1174" i="7"/>
  <c r="S1174" i="7"/>
  <c r="M1182" i="7"/>
  <c r="S1182" i="7"/>
  <c r="M1181" i="7"/>
  <c r="S1181" i="7"/>
  <c r="M1388" i="7"/>
  <c r="S1388" i="7"/>
  <c r="M1387" i="7"/>
  <c r="S1387" i="7"/>
  <c r="M1396" i="7"/>
  <c r="S1396" i="7"/>
  <c r="M1386" i="7"/>
  <c r="S1386" i="7"/>
  <c r="M1395" i="7"/>
  <c r="S1395" i="7"/>
  <c r="M1385" i="7"/>
  <c r="S1385" i="7"/>
  <c r="M130" i="7"/>
  <c r="S130" i="7"/>
  <c r="M115" i="7"/>
  <c r="S115" i="7"/>
  <c r="M114" i="7"/>
  <c r="S114" i="7"/>
  <c r="M113" i="7"/>
  <c r="S113" i="7"/>
  <c r="M129" i="7"/>
  <c r="S129" i="7"/>
  <c r="M112" i="7"/>
  <c r="S112" i="7"/>
  <c r="M675" i="7"/>
  <c r="S675" i="7"/>
  <c r="M674" i="7"/>
  <c r="S674" i="7"/>
  <c r="M673" i="7"/>
  <c r="S673" i="7"/>
  <c r="M672" i="7"/>
  <c r="S672" i="7"/>
  <c r="M671" i="7"/>
  <c r="S671" i="7"/>
  <c r="M670" i="7"/>
  <c r="S670" i="7"/>
  <c r="M918" i="7"/>
  <c r="S918" i="7"/>
  <c r="M917" i="7"/>
  <c r="S917" i="7"/>
  <c r="M916" i="7"/>
  <c r="S916" i="7"/>
  <c r="M915" i="7"/>
  <c r="S915" i="7"/>
  <c r="M938" i="7"/>
  <c r="S938" i="7"/>
  <c r="M914" i="7"/>
  <c r="S914" i="7"/>
  <c r="M1538" i="7"/>
  <c r="S1538" i="7"/>
  <c r="M1537" i="7"/>
  <c r="S1537" i="7"/>
  <c r="M1536" i="7"/>
  <c r="S1536" i="7"/>
  <c r="M1535" i="7"/>
  <c r="S1535" i="7"/>
  <c r="M1534" i="7"/>
  <c r="S1534" i="7"/>
  <c r="M1533" i="7"/>
  <c r="S1533" i="7"/>
  <c r="M1283" i="7"/>
  <c r="S1283" i="7"/>
  <c r="M1282" i="7"/>
  <c r="S1282" i="7"/>
  <c r="M1281" i="7"/>
  <c r="S1281" i="7"/>
  <c r="M1280" i="7"/>
  <c r="S1280" i="7"/>
  <c r="M1279" i="7"/>
  <c r="S1279" i="7"/>
  <c r="M1278" i="7"/>
  <c r="S1278" i="7"/>
  <c r="M1577" i="7"/>
  <c r="S1577" i="7"/>
  <c r="M1576" i="7"/>
  <c r="S1576" i="7"/>
  <c r="M1575" i="7"/>
  <c r="S1575" i="7"/>
  <c r="M1574" i="7"/>
  <c r="S1574" i="7"/>
  <c r="M1573" i="7"/>
  <c r="S1573" i="7"/>
  <c r="M1572" i="7"/>
  <c r="S1572" i="7"/>
  <c r="M154" i="7"/>
  <c r="S154" i="7"/>
  <c r="M153" i="7"/>
  <c r="S153" i="7"/>
  <c r="M152" i="7"/>
  <c r="S152" i="7"/>
  <c r="M151" i="7"/>
  <c r="S151" i="7"/>
  <c r="M150" i="7"/>
  <c r="S150" i="7"/>
  <c r="M149" i="7"/>
  <c r="S149" i="7"/>
  <c r="M486" i="7"/>
  <c r="S486" i="7"/>
  <c r="M485" i="7"/>
  <c r="S485" i="7"/>
  <c r="M497" i="7"/>
  <c r="S497" i="7"/>
  <c r="M484" i="7"/>
  <c r="S484" i="7"/>
  <c r="M483" i="7"/>
  <c r="S483" i="7"/>
  <c r="M482" i="7"/>
  <c r="S482" i="7"/>
  <c r="M998" i="7"/>
  <c r="S998" i="7"/>
  <c r="M997" i="7"/>
  <c r="S997" i="7"/>
  <c r="M996" i="7"/>
  <c r="S996" i="7"/>
  <c r="M995" i="7"/>
  <c r="S995" i="7"/>
  <c r="M994" i="7"/>
  <c r="S994" i="7"/>
  <c r="M993" i="7"/>
  <c r="S993" i="7"/>
  <c r="M1701" i="7"/>
  <c r="S1701" i="7"/>
  <c r="M1700" i="7"/>
  <c r="S1700" i="7"/>
  <c r="M1709" i="7"/>
  <c r="S1709" i="7"/>
  <c r="M1699" i="7"/>
  <c r="S1699" i="7"/>
  <c r="M1708" i="7"/>
  <c r="S1708" i="7"/>
  <c r="M1707" i="7"/>
  <c r="S1707" i="7"/>
  <c r="M1665" i="7"/>
  <c r="S1665" i="7"/>
  <c r="M1664" i="7"/>
  <c r="S1664" i="7"/>
  <c r="M1663" i="7"/>
  <c r="S1663" i="7"/>
  <c r="M1662" i="7"/>
  <c r="S1662" i="7"/>
  <c r="M1680" i="7"/>
  <c r="S1680" i="7"/>
  <c r="M1679" i="7"/>
  <c r="S1679" i="7"/>
  <c r="M68" i="7"/>
  <c r="S68" i="7"/>
  <c r="M67" i="7"/>
  <c r="S67" i="7"/>
  <c r="M66" i="7"/>
  <c r="S66" i="7"/>
  <c r="M65" i="7"/>
  <c r="S65" i="7"/>
  <c r="M64" i="7"/>
  <c r="S64" i="7"/>
  <c r="M63" i="7"/>
  <c r="S63" i="7"/>
  <c r="M644" i="7"/>
  <c r="S644" i="7"/>
  <c r="M654" i="7"/>
  <c r="S654" i="7"/>
  <c r="M653" i="7"/>
  <c r="S653" i="7"/>
  <c r="M652" i="7"/>
  <c r="S652" i="7"/>
  <c r="M643" i="7"/>
  <c r="S643" i="7"/>
  <c r="M651" i="7"/>
  <c r="S651" i="7"/>
  <c r="M1425" i="7"/>
  <c r="S1425" i="7"/>
  <c r="M1424" i="7"/>
  <c r="S1424" i="7"/>
  <c r="M1433" i="7"/>
  <c r="S1433" i="7"/>
  <c r="N947" i="7"/>
  <c r="T947" i="7"/>
  <c r="K947" i="7"/>
  <c r="L947" i="7"/>
  <c r="R947" i="7"/>
  <c r="K929" i="7"/>
  <c r="N929" i="7"/>
  <c r="T929" i="7"/>
  <c r="N1562" i="7"/>
  <c r="T1562" i="7"/>
  <c r="K1562" i="7"/>
  <c r="L1562" i="7"/>
  <c r="R1562" i="7"/>
  <c r="K1550" i="7"/>
  <c r="N1550" i="7"/>
  <c r="T1550" i="7"/>
  <c r="N1561" i="7"/>
  <c r="T1561" i="7"/>
  <c r="K1561" i="7"/>
  <c r="L1561" i="7"/>
  <c r="R1561" i="7"/>
  <c r="K1560" i="7"/>
  <c r="N1560" i="7"/>
  <c r="T1560" i="7"/>
  <c r="N1559" i="7"/>
  <c r="T1559" i="7"/>
  <c r="K1559" i="7"/>
  <c r="L1559" i="7"/>
  <c r="R1559" i="7"/>
  <c r="K1558" i="7"/>
  <c r="N1558" i="7"/>
  <c r="T1558" i="7"/>
  <c r="N1303" i="7"/>
  <c r="T1303" i="7"/>
  <c r="K1303" i="7"/>
  <c r="L1303" i="7"/>
  <c r="R1303" i="7"/>
  <c r="K1276" i="7"/>
  <c r="N1276" i="7"/>
  <c r="T1276" i="7"/>
  <c r="N1302" i="7"/>
  <c r="T1302" i="7"/>
  <c r="K1302" i="7"/>
  <c r="L1302" i="7"/>
  <c r="R1302" i="7"/>
  <c r="K1301" i="7"/>
  <c r="N1301" i="7"/>
  <c r="T1301" i="7"/>
  <c r="N1300" i="7"/>
  <c r="T1300" i="7"/>
  <c r="K1300" i="7"/>
  <c r="L1300" i="7"/>
  <c r="R1300" i="7"/>
  <c r="K1299" i="7"/>
  <c r="N1299" i="7"/>
  <c r="T1299" i="7"/>
  <c r="N1600" i="7"/>
  <c r="T1600" i="7"/>
  <c r="K1600" i="7"/>
  <c r="L1600" i="7"/>
  <c r="R1600" i="7"/>
  <c r="K1599" i="7"/>
  <c r="N1599" i="7"/>
  <c r="T1599" i="7"/>
  <c r="N1598" i="7"/>
  <c r="T1598" i="7"/>
  <c r="K1598" i="7"/>
  <c r="L1598" i="7"/>
  <c r="R1598" i="7"/>
  <c r="K1597" i="7"/>
  <c r="N1597" i="7"/>
  <c r="T1597" i="7"/>
  <c r="N1596" i="7"/>
  <c r="T1596" i="7"/>
  <c r="K1596" i="7"/>
  <c r="L1596" i="7"/>
  <c r="R1596" i="7"/>
  <c r="K1595" i="7"/>
  <c r="N1595" i="7"/>
  <c r="T1595" i="7"/>
  <c r="N179" i="7"/>
  <c r="T179" i="7"/>
  <c r="K179" i="7"/>
  <c r="L179" i="7"/>
  <c r="R179" i="7"/>
  <c r="K168" i="7"/>
  <c r="N168" i="7"/>
  <c r="T168" i="7"/>
  <c r="N178" i="7"/>
  <c r="T178" i="7"/>
  <c r="K178" i="7"/>
  <c r="L178" i="7"/>
  <c r="R178" i="7"/>
  <c r="K177" i="7"/>
  <c r="N177" i="7"/>
  <c r="T177" i="7"/>
  <c r="N176" i="7"/>
  <c r="T176" i="7"/>
  <c r="K176" i="7"/>
  <c r="L176" i="7"/>
  <c r="R176" i="7"/>
  <c r="K167" i="7"/>
  <c r="N167" i="7"/>
  <c r="T167" i="7"/>
  <c r="N513" i="7"/>
  <c r="T513" i="7"/>
  <c r="K513" i="7"/>
  <c r="L513" i="7"/>
  <c r="R513" i="7"/>
  <c r="K494" i="7"/>
  <c r="N494" i="7"/>
  <c r="T494" i="7"/>
  <c r="N512" i="7"/>
  <c r="T512" i="7"/>
  <c r="K512" i="7"/>
  <c r="L512" i="7"/>
  <c r="R512" i="7"/>
  <c r="K511" i="7"/>
  <c r="N511" i="7"/>
  <c r="T511" i="7"/>
  <c r="N510" i="7"/>
  <c r="T510" i="7"/>
  <c r="K510" i="7"/>
  <c r="L510" i="7"/>
  <c r="R510" i="7"/>
  <c r="K509" i="7"/>
  <c r="N509" i="7"/>
  <c r="T509" i="7"/>
  <c r="N1018" i="7"/>
  <c r="T1018" i="7"/>
  <c r="K1018" i="7"/>
  <c r="L1018" i="7"/>
  <c r="R1018" i="7"/>
  <c r="K992" i="7"/>
  <c r="N992" i="7"/>
  <c r="T992" i="7"/>
  <c r="N1017" i="7"/>
  <c r="T1017" i="7"/>
  <c r="K1017" i="7"/>
  <c r="L1017" i="7"/>
  <c r="R1017" i="7"/>
  <c r="K1016" i="7"/>
  <c r="N1016" i="7"/>
  <c r="T1016" i="7"/>
  <c r="N1015" i="7"/>
  <c r="T1015" i="7"/>
  <c r="K1015" i="7"/>
  <c r="L1015" i="7"/>
  <c r="R1015" i="7"/>
  <c r="K1014" i="7"/>
  <c r="N1014" i="7"/>
  <c r="T1014" i="7"/>
  <c r="N1729" i="7"/>
  <c r="T1729" i="7"/>
  <c r="K1729" i="7"/>
  <c r="L1729" i="7"/>
  <c r="R1729" i="7"/>
  <c r="K1705" i="7"/>
  <c r="N1705" i="7"/>
  <c r="T1705" i="7"/>
  <c r="N1728" i="7"/>
  <c r="T1728" i="7"/>
  <c r="K1728" i="7"/>
  <c r="L1728" i="7"/>
  <c r="R1728" i="7"/>
  <c r="K1727" i="7"/>
  <c r="N1727" i="7"/>
  <c r="T1727" i="7"/>
  <c r="N1726" i="7"/>
  <c r="T1726" i="7"/>
  <c r="K1726" i="7"/>
  <c r="L1726" i="7"/>
  <c r="R1726" i="7"/>
  <c r="K1725" i="7"/>
  <c r="N1725" i="7"/>
  <c r="T1725" i="7"/>
  <c r="N1694" i="7"/>
  <c r="T1694" i="7"/>
  <c r="K1694" i="7"/>
  <c r="L1694" i="7"/>
  <c r="R1694" i="7"/>
  <c r="K1675" i="7"/>
  <c r="N1675" i="7"/>
  <c r="T1675" i="7"/>
  <c r="N1693" i="7"/>
  <c r="T1693" i="7"/>
  <c r="K1693" i="7"/>
  <c r="L1693" i="7"/>
  <c r="R1693" i="7"/>
  <c r="K1692" i="7"/>
  <c r="N1692" i="7"/>
  <c r="T1692" i="7"/>
  <c r="N1691" i="7"/>
  <c r="T1691" i="7"/>
  <c r="K1691" i="7"/>
  <c r="L1691" i="7"/>
  <c r="R1691" i="7"/>
  <c r="K1690" i="7"/>
  <c r="N1690" i="7"/>
  <c r="T1690" i="7"/>
  <c r="N1450" i="7"/>
  <c r="T1450" i="7"/>
  <c r="K1450" i="7"/>
  <c r="L1450" i="7"/>
  <c r="R1450" i="7"/>
  <c r="K1449" i="7"/>
  <c r="N1449" i="7"/>
  <c r="T1449" i="7"/>
  <c r="N1448" i="7"/>
  <c r="T1448" i="7"/>
  <c r="K1448" i="7"/>
  <c r="L1448" i="7"/>
  <c r="R1448" i="7"/>
  <c r="K1447" i="7"/>
  <c r="N1447" i="7"/>
  <c r="T1447" i="7"/>
  <c r="N1446" i="7"/>
  <c r="T1446" i="7"/>
  <c r="K1446" i="7"/>
  <c r="L1446" i="7"/>
  <c r="R1446" i="7"/>
  <c r="K1431" i="7"/>
  <c r="N1431" i="7"/>
  <c r="T1431" i="7"/>
  <c r="N598" i="7"/>
  <c r="T598" i="7"/>
  <c r="K598" i="7"/>
  <c r="L598" i="7"/>
  <c r="R598" i="7"/>
  <c r="K593" i="7"/>
  <c r="N593" i="7"/>
  <c r="T593" i="7"/>
  <c r="N597" i="7"/>
  <c r="T597" i="7"/>
  <c r="K597" i="7"/>
  <c r="L597" i="7"/>
  <c r="R597" i="7"/>
  <c r="K596" i="7"/>
  <c r="N596" i="7"/>
  <c r="T596" i="7"/>
  <c r="N595" i="7"/>
  <c r="T595" i="7"/>
  <c r="K595" i="7"/>
  <c r="L595" i="7"/>
  <c r="R595" i="7"/>
  <c r="K594" i="7"/>
  <c r="N594" i="7"/>
  <c r="T594" i="7"/>
  <c r="N1628" i="7"/>
  <c r="T1628" i="7"/>
  <c r="K1628" i="7"/>
  <c r="L1628" i="7"/>
  <c r="R1628" i="7"/>
  <c r="K1648" i="7"/>
  <c r="N1648" i="7"/>
  <c r="T1648" i="7"/>
  <c r="N1647" i="7"/>
  <c r="T1647" i="7"/>
  <c r="K1647" i="7"/>
  <c r="L1647" i="7"/>
  <c r="R1647" i="7"/>
  <c r="K1627" i="7"/>
  <c r="N1627" i="7"/>
  <c r="T1627" i="7"/>
  <c r="N1646" i="7"/>
  <c r="T1646" i="7"/>
  <c r="K1646" i="7"/>
  <c r="L1646" i="7"/>
  <c r="R1646" i="7"/>
  <c r="K1645" i="7"/>
  <c r="N1645" i="7"/>
  <c r="T1645" i="7"/>
  <c r="N1512" i="7"/>
  <c r="T1512" i="7"/>
  <c r="K1512" i="7"/>
  <c r="L1512" i="7"/>
  <c r="R1512" i="7"/>
  <c r="K1511" i="7"/>
  <c r="N1511" i="7"/>
  <c r="T1511" i="7"/>
  <c r="N1531" i="7"/>
  <c r="T1531" i="7"/>
  <c r="K1531" i="7"/>
  <c r="L1531" i="7"/>
  <c r="R1531" i="7"/>
  <c r="K1510" i="7"/>
  <c r="N1510" i="7"/>
  <c r="T1510" i="7"/>
  <c r="N1509" i="7"/>
  <c r="T1509" i="7"/>
  <c r="K1509" i="7"/>
  <c r="L1509" i="7"/>
  <c r="R1509" i="7"/>
  <c r="K1508" i="7"/>
  <c r="N1508" i="7"/>
  <c r="T1508" i="7"/>
  <c r="N1353" i="7"/>
  <c r="T1353" i="7"/>
  <c r="K1353" i="7"/>
  <c r="L1353" i="7"/>
  <c r="R1353" i="7"/>
  <c r="K1373" i="7"/>
  <c r="N1373" i="7"/>
  <c r="T1373" i="7"/>
  <c r="N1372" i="7"/>
  <c r="T1372" i="7"/>
  <c r="K1372" i="7"/>
  <c r="L1372" i="7"/>
  <c r="R1372" i="7"/>
  <c r="K1371" i="7"/>
  <c r="N1371" i="7"/>
  <c r="T1371" i="7"/>
  <c r="N1352" i="7"/>
  <c r="T1352" i="7"/>
  <c r="K1352" i="7"/>
  <c r="L1352" i="7"/>
  <c r="R1352" i="7"/>
  <c r="K1351" i="7"/>
  <c r="N1351" i="7"/>
  <c r="T1351" i="7"/>
  <c r="N28" i="7"/>
  <c r="T28" i="7"/>
  <c r="K28" i="7"/>
  <c r="L28" i="7"/>
  <c r="R28" i="7"/>
  <c r="K27" i="7"/>
  <c r="N27" i="7"/>
  <c r="T27" i="7"/>
  <c r="N44" i="7"/>
  <c r="T44" i="7"/>
  <c r="K44" i="7"/>
  <c r="L44" i="7"/>
  <c r="R44" i="7"/>
  <c r="K26" i="7"/>
  <c r="N26" i="7"/>
  <c r="T26" i="7"/>
  <c r="N25" i="7"/>
  <c r="T25" i="7"/>
  <c r="K25" i="7"/>
  <c r="L25" i="7"/>
  <c r="R25" i="7"/>
  <c r="K24" i="7"/>
  <c r="N24" i="7"/>
  <c r="T24" i="7"/>
  <c r="N418" i="7"/>
  <c r="T418" i="7"/>
  <c r="K418" i="7"/>
  <c r="L418" i="7"/>
  <c r="R418" i="7"/>
  <c r="K417" i="7"/>
  <c r="N417" i="7"/>
  <c r="T417" i="7"/>
  <c r="N416" i="7"/>
  <c r="T416" i="7"/>
  <c r="K416" i="7"/>
  <c r="L416" i="7"/>
  <c r="R416" i="7"/>
  <c r="K415" i="7"/>
  <c r="N415" i="7"/>
  <c r="T415" i="7"/>
  <c r="N432" i="7"/>
  <c r="T432" i="7"/>
  <c r="K432" i="7"/>
  <c r="L432" i="7"/>
  <c r="R432" i="7"/>
  <c r="K414" i="7"/>
  <c r="N414" i="7"/>
  <c r="T414" i="7"/>
  <c r="N386" i="7"/>
  <c r="T386" i="7"/>
  <c r="K386" i="7"/>
  <c r="L386" i="7"/>
  <c r="R386" i="7"/>
  <c r="K385" i="7"/>
  <c r="N385" i="7"/>
  <c r="T385" i="7"/>
  <c r="N384" i="7"/>
  <c r="T384" i="7"/>
  <c r="K384" i="7"/>
  <c r="L384" i="7"/>
  <c r="R384" i="7"/>
  <c r="K383" i="7"/>
  <c r="N383" i="7"/>
  <c r="T383" i="7"/>
  <c r="N395" i="7"/>
  <c r="T395" i="7"/>
  <c r="K395" i="7"/>
  <c r="L395" i="7"/>
  <c r="R395" i="7"/>
  <c r="K382" i="7"/>
  <c r="N382" i="7"/>
  <c r="T382" i="7"/>
  <c r="N717" i="7"/>
  <c r="T717" i="7"/>
  <c r="K717" i="7"/>
  <c r="L717" i="7"/>
  <c r="R717" i="7"/>
  <c r="K716" i="7"/>
  <c r="N716" i="7"/>
  <c r="T716" i="7"/>
  <c r="N715" i="7"/>
  <c r="T715" i="7"/>
  <c r="K715" i="7"/>
  <c r="L715" i="7"/>
  <c r="R715" i="7"/>
  <c r="K714" i="7"/>
  <c r="N714" i="7"/>
  <c r="T714" i="7"/>
  <c r="N713" i="7"/>
  <c r="T713" i="7"/>
  <c r="K713" i="7"/>
  <c r="M713" i="7"/>
  <c r="S713" i="7"/>
  <c r="K1152" i="7"/>
  <c r="N1152" i="7"/>
  <c r="T1152" i="7"/>
  <c r="N1151" i="7"/>
  <c r="T1151" i="7"/>
  <c r="K1151" i="7"/>
  <c r="M1151" i="7"/>
  <c r="S1151" i="7"/>
  <c r="K1150" i="7"/>
  <c r="N1150" i="7"/>
  <c r="T1150" i="7"/>
  <c r="N1149" i="7"/>
  <c r="T1149" i="7"/>
  <c r="K1149" i="7"/>
  <c r="M1149" i="7"/>
  <c r="S1149" i="7"/>
  <c r="K1148" i="7"/>
  <c r="N1148" i="7"/>
  <c r="T1148" i="7"/>
  <c r="N1147" i="7"/>
  <c r="T1147" i="7"/>
  <c r="K1147" i="7"/>
  <c r="M1147" i="7"/>
  <c r="S1147" i="7"/>
  <c r="K524" i="7"/>
  <c r="N524" i="7"/>
  <c r="T524" i="7"/>
  <c r="N543" i="7"/>
  <c r="T543" i="7"/>
  <c r="K543" i="7"/>
  <c r="M543" i="7"/>
  <c r="S543" i="7"/>
  <c r="K542" i="7"/>
  <c r="N542" i="7"/>
  <c r="T542" i="7"/>
  <c r="N523" i="7"/>
  <c r="T523" i="7"/>
  <c r="K523" i="7"/>
  <c r="M523" i="7"/>
  <c r="S523" i="7"/>
  <c r="K541" i="7"/>
  <c r="N541" i="7"/>
  <c r="T541" i="7"/>
  <c r="N540" i="7"/>
  <c r="T540" i="7"/>
  <c r="K540" i="7"/>
  <c r="M540" i="7"/>
  <c r="S540" i="7"/>
  <c r="K308" i="7"/>
  <c r="N308" i="7"/>
  <c r="T308" i="7"/>
  <c r="N322" i="7"/>
  <c r="T322" i="7"/>
  <c r="K322" i="7"/>
  <c r="M322" i="7"/>
  <c r="S322" i="7"/>
  <c r="K307" i="7"/>
  <c r="N307" i="7"/>
  <c r="T307" i="7"/>
  <c r="N306" i="7"/>
  <c r="T306" i="7"/>
  <c r="K306" i="7"/>
  <c r="M306" i="7"/>
  <c r="S306" i="7"/>
  <c r="K305" i="7"/>
  <c r="N305" i="7"/>
  <c r="T305" i="7"/>
  <c r="N304" i="7"/>
  <c r="T304" i="7"/>
  <c r="K304" i="7"/>
  <c r="M304" i="7"/>
  <c r="S304" i="7"/>
  <c r="K267" i="7"/>
  <c r="N267" i="7"/>
  <c r="T267" i="7"/>
  <c r="N285" i="7"/>
  <c r="T285" i="7"/>
  <c r="K285" i="7"/>
  <c r="M285" i="7"/>
  <c r="S285" i="7"/>
  <c r="K284" i="7"/>
  <c r="N284" i="7"/>
  <c r="T284" i="7"/>
  <c r="N266" i="7"/>
  <c r="T266" i="7"/>
  <c r="K266" i="7"/>
  <c r="M266" i="7"/>
  <c r="S266" i="7"/>
  <c r="K283" i="7"/>
  <c r="N283" i="7"/>
  <c r="T283" i="7"/>
  <c r="N265" i="7"/>
  <c r="T265" i="7"/>
  <c r="K265" i="7"/>
  <c r="M265" i="7"/>
  <c r="S265" i="7"/>
  <c r="K337" i="7"/>
  <c r="N337" i="7"/>
  <c r="T337" i="7"/>
  <c r="N357" i="7"/>
  <c r="T357" i="7"/>
  <c r="K357" i="7"/>
  <c r="M357" i="7"/>
  <c r="S357" i="7"/>
  <c r="K356" i="7"/>
  <c r="N356" i="7"/>
  <c r="T356" i="7"/>
  <c r="N336" i="7"/>
  <c r="T336" i="7"/>
  <c r="K336" i="7"/>
  <c r="M336" i="7"/>
  <c r="S336" i="7"/>
  <c r="K355" i="7"/>
  <c r="N355" i="7"/>
  <c r="T355" i="7"/>
  <c r="N354" i="7"/>
  <c r="T354" i="7"/>
  <c r="K354" i="7"/>
  <c r="M354" i="7"/>
  <c r="S354" i="7"/>
  <c r="K780" i="7"/>
  <c r="N780" i="7"/>
  <c r="T780" i="7"/>
  <c r="N779" i="7"/>
  <c r="T779" i="7"/>
  <c r="K779" i="7"/>
  <c r="M779" i="7"/>
  <c r="S779" i="7"/>
  <c r="K792" i="7"/>
  <c r="N792" i="7"/>
  <c r="T792" i="7"/>
  <c r="N778" i="7"/>
  <c r="T778" i="7"/>
  <c r="K778" i="7"/>
  <c r="M778" i="7"/>
  <c r="S778" i="7"/>
  <c r="K791" i="7"/>
  <c r="N791" i="7"/>
  <c r="T791" i="7"/>
  <c r="N802" i="7"/>
  <c r="T802" i="7"/>
  <c r="K802" i="7"/>
  <c r="L802" i="7"/>
  <c r="R802" i="7"/>
  <c r="K454" i="7"/>
  <c r="N454" i="7"/>
  <c r="T454" i="7"/>
  <c r="N468" i="7"/>
  <c r="T468" i="7"/>
  <c r="K468" i="7"/>
  <c r="L468" i="7"/>
  <c r="R468" i="7"/>
  <c r="K467" i="7"/>
  <c r="N467" i="7"/>
  <c r="T467" i="7"/>
  <c r="N453" i="7"/>
  <c r="T453" i="7"/>
  <c r="K453" i="7"/>
  <c r="L453" i="7"/>
  <c r="R453" i="7"/>
  <c r="K466" i="7"/>
  <c r="N466" i="7"/>
  <c r="T466" i="7"/>
  <c r="N452" i="7"/>
  <c r="T452" i="7"/>
  <c r="K452" i="7"/>
  <c r="L452" i="7"/>
  <c r="R452" i="7"/>
  <c r="K1827" i="7"/>
  <c r="N1827" i="7"/>
  <c r="T1827" i="7"/>
  <c r="N1826" i="7"/>
  <c r="T1826" i="7"/>
  <c r="K1826" i="7"/>
  <c r="L1826" i="7"/>
  <c r="R1826" i="7"/>
  <c r="K1825" i="7"/>
  <c r="N1825" i="7"/>
  <c r="T1825" i="7"/>
  <c r="N1824" i="7"/>
  <c r="T1824" i="7"/>
  <c r="K1824" i="7"/>
  <c r="L1824" i="7"/>
  <c r="R1824" i="7"/>
  <c r="K1835" i="7"/>
  <c r="N1835" i="7"/>
  <c r="T1835" i="7"/>
  <c r="N809" i="7"/>
  <c r="T809" i="7"/>
  <c r="K809" i="7"/>
  <c r="M809" i="7"/>
  <c r="S809" i="7"/>
  <c r="K828" i="7"/>
  <c r="N828" i="7"/>
  <c r="T828" i="7"/>
  <c r="N827" i="7"/>
  <c r="T827" i="7"/>
  <c r="K827" i="7"/>
  <c r="M827" i="7"/>
  <c r="S827" i="7"/>
  <c r="K808" i="7"/>
  <c r="N808" i="7"/>
  <c r="T808" i="7"/>
  <c r="N826" i="7"/>
  <c r="T826" i="7"/>
  <c r="K826" i="7"/>
  <c r="M826" i="7"/>
  <c r="S826" i="7"/>
  <c r="K807" i="7"/>
  <c r="N807" i="7"/>
  <c r="T807" i="7"/>
  <c r="N1042" i="7"/>
  <c r="T1042" i="7"/>
  <c r="K1042" i="7"/>
  <c r="M1042" i="7"/>
  <c r="S1042" i="7"/>
  <c r="K1041" i="7"/>
  <c r="N1041" i="7"/>
  <c r="T1041" i="7"/>
  <c r="N1051" i="7"/>
  <c r="T1051" i="7"/>
  <c r="K1051" i="7"/>
  <c r="M1051" i="7"/>
  <c r="S1051" i="7"/>
  <c r="K1040" i="7"/>
  <c r="N1040" i="7"/>
  <c r="T1040" i="7"/>
  <c r="N1039" i="7"/>
  <c r="T1039" i="7"/>
  <c r="K1039" i="7"/>
  <c r="M1039" i="7"/>
  <c r="S1039" i="7"/>
  <c r="K1038" i="7"/>
  <c r="N1038" i="7"/>
  <c r="T1038" i="7"/>
  <c r="N1464" i="7"/>
  <c r="T1464" i="7"/>
  <c r="K1464" i="7"/>
  <c r="M1464" i="7"/>
  <c r="S1464" i="7"/>
  <c r="K1483" i="7"/>
  <c r="N1483" i="7"/>
  <c r="T1483" i="7"/>
  <c r="N1482" i="7"/>
  <c r="T1482" i="7"/>
  <c r="K1482" i="7"/>
  <c r="M1482" i="7"/>
  <c r="S1482" i="7"/>
  <c r="K1463" i="7"/>
  <c r="N1463" i="7"/>
  <c r="T1463" i="7"/>
  <c r="N1481" i="7"/>
  <c r="T1481" i="7"/>
  <c r="K1481" i="7"/>
  <c r="M1481" i="7"/>
  <c r="S1481" i="7"/>
  <c r="K1480" i="7"/>
  <c r="N1480" i="7"/>
  <c r="T1480" i="7"/>
  <c r="N1784" i="7"/>
  <c r="T1784" i="7"/>
  <c r="K1784" i="7"/>
  <c r="M1784" i="7"/>
  <c r="S1784" i="7"/>
  <c r="K1783" i="7"/>
  <c r="N1783" i="7"/>
  <c r="T1783" i="7"/>
  <c r="N1782" i="7"/>
  <c r="T1782" i="7"/>
  <c r="K1782" i="7"/>
  <c r="M1782" i="7"/>
  <c r="S1782" i="7"/>
  <c r="K1781" i="7"/>
  <c r="N1781" i="7"/>
  <c r="T1781" i="7"/>
  <c r="N1799" i="7"/>
  <c r="T1799" i="7"/>
  <c r="K1799" i="7"/>
  <c r="M1799" i="7"/>
  <c r="S1799" i="7"/>
  <c r="K1780" i="7"/>
  <c r="N1780" i="7"/>
  <c r="T1780" i="7"/>
  <c r="N567" i="7"/>
  <c r="T567" i="7"/>
  <c r="K567" i="7"/>
  <c r="M567" i="7"/>
  <c r="S567" i="7"/>
  <c r="K566" i="7"/>
  <c r="N566" i="7"/>
  <c r="T566" i="7"/>
  <c r="N580" i="7"/>
  <c r="T580" i="7"/>
  <c r="K580" i="7"/>
  <c r="M580" i="7"/>
  <c r="S580" i="7"/>
  <c r="K579" i="7"/>
  <c r="N579" i="7"/>
  <c r="T579" i="7"/>
  <c r="N578" i="7"/>
  <c r="T578" i="7"/>
  <c r="K578" i="7"/>
  <c r="M578" i="7"/>
  <c r="S578" i="7"/>
  <c r="K565" i="7"/>
  <c r="N565" i="7"/>
  <c r="T565" i="7"/>
  <c r="N613" i="7"/>
  <c r="T613" i="7"/>
  <c r="K613" i="7"/>
  <c r="M613" i="7"/>
  <c r="S613" i="7"/>
  <c r="K631" i="7"/>
  <c r="N631" i="7"/>
  <c r="T631" i="7"/>
  <c r="N630" i="7"/>
  <c r="T630" i="7"/>
  <c r="K630" i="7"/>
  <c r="M630" i="7"/>
  <c r="S630" i="7"/>
  <c r="K612" i="7"/>
  <c r="N612" i="7"/>
  <c r="T612" i="7"/>
  <c r="N629" i="7"/>
  <c r="T629" i="7"/>
  <c r="K629" i="7"/>
  <c r="M629" i="7"/>
  <c r="S629" i="7"/>
  <c r="K611" i="7"/>
  <c r="N611" i="7"/>
  <c r="T611" i="7"/>
  <c r="N750" i="7"/>
  <c r="T750" i="7"/>
  <c r="K750" i="7"/>
  <c r="M750" i="7"/>
  <c r="S750" i="7"/>
  <c r="K765" i="7"/>
  <c r="N765" i="7"/>
  <c r="T765" i="7"/>
  <c r="N764" i="7"/>
  <c r="T764" i="7"/>
  <c r="K764" i="7"/>
  <c r="M764" i="7"/>
  <c r="S764" i="7"/>
  <c r="K763" i="7"/>
  <c r="N763" i="7"/>
  <c r="T763" i="7"/>
  <c r="N762" i="7"/>
  <c r="T762" i="7"/>
  <c r="K762" i="7"/>
  <c r="M762" i="7"/>
  <c r="S762" i="7"/>
  <c r="K749" i="7"/>
  <c r="N749" i="7"/>
  <c r="T749" i="7"/>
  <c r="N90" i="7"/>
  <c r="T90" i="7"/>
  <c r="K90" i="7"/>
  <c r="M90" i="7"/>
  <c r="S90" i="7"/>
  <c r="K89" i="7"/>
  <c r="N89" i="7"/>
  <c r="T89" i="7"/>
  <c r="N88" i="7"/>
  <c r="T88" i="7"/>
  <c r="K88" i="7"/>
  <c r="M88" i="7"/>
  <c r="S88" i="7"/>
  <c r="K87" i="7"/>
  <c r="N87" i="7"/>
  <c r="T87" i="7"/>
  <c r="N86" i="7"/>
  <c r="T86" i="7"/>
  <c r="K86" i="7"/>
  <c r="M86" i="7"/>
  <c r="S86" i="7"/>
  <c r="K85" i="7"/>
  <c r="N85" i="7"/>
  <c r="T85" i="7"/>
  <c r="N1736" i="7"/>
  <c r="T1736" i="7"/>
  <c r="K1736" i="7"/>
  <c r="M1736" i="7"/>
  <c r="S1736" i="7"/>
  <c r="K1763" i="7"/>
  <c r="N1763" i="7"/>
  <c r="T1763" i="7"/>
  <c r="N1762" i="7"/>
  <c r="T1762" i="7"/>
  <c r="K1762" i="7"/>
  <c r="M1762" i="7"/>
  <c r="S1762" i="7"/>
  <c r="K1761" i="7"/>
  <c r="N1761" i="7"/>
  <c r="T1761" i="7"/>
  <c r="N1760" i="7"/>
  <c r="T1760" i="7"/>
  <c r="K1760" i="7"/>
  <c r="M1760" i="7"/>
  <c r="S1760" i="7"/>
  <c r="K1759" i="7"/>
  <c r="N1759" i="7"/>
  <c r="T1759" i="7"/>
  <c r="N226" i="7"/>
  <c r="T226" i="7"/>
  <c r="K226" i="7"/>
  <c r="M226" i="7"/>
  <c r="S226" i="7"/>
  <c r="K246" i="7"/>
  <c r="N246" i="7"/>
  <c r="T246" i="7"/>
  <c r="N245" i="7"/>
  <c r="T245" i="7"/>
  <c r="K245" i="7"/>
  <c r="M245" i="7"/>
  <c r="S245" i="7"/>
  <c r="K225" i="7"/>
  <c r="N225" i="7"/>
  <c r="T225" i="7"/>
  <c r="N244" i="7"/>
  <c r="T244" i="7"/>
  <c r="K244" i="7"/>
  <c r="M244" i="7"/>
  <c r="S244" i="7"/>
  <c r="K243" i="7"/>
  <c r="N243" i="7"/>
  <c r="T243" i="7"/>
  <c r="N1252" i="7"/>
  <c r="T1252" i="7"/>
  <c r="K1252" i="7"/>
  <c r="M1252" i="7"/>
  <c r="S1252" i="7"/>
  <c r="K1251" i="7"/>
  <c r="N1251" i="7"/>
  <c r="T1251" i="7"/>
  <c r="N1259" i="7"/>
  <c r="T1259" i="7"/>
  <c r="K1259" i="7"/>
  <c r="M1259" i="7"/>
  <c r="S1259" i="7"/>
  <c r="K1250" i="7"/>
  <c r="N1250" i="7"/>
  <c r="T1250" i="7"/>
  <c r="N1249" i="7"/>
  <c r="T1249" i="7"/>
  <c r="K1249" i="7"/>
  <c r="M1249" i="7"/>
  <c r="S1249" i="7"/>
  <c r="K1248" i="7"/>
  <c r="N1248" i="7"/>
  <c r="T1248" i="7"/>
  <c r="N1228" i="7"/>
  <c r="T1228" i="7"/>
  <c r="K1228" i="7"/>
  <c r="M1228" i="7"/>
  <c r="S1228" i="7"/>
  <c r="K1227" i="7"/>
  <c r="N1227" i="7"/>
  <c r="T1227" i="7"/>
  <c r="N1226" i="7"/>
  <c r="T1226" i="7"/>
  <c r="K1226" i="7"/>
  <c r="M1226" i="7"/>
  <c r="S1226" i="7"/>
  <c r="K1225" i="7"/>
  <c r="N1225" i="7"/>
  <c r="T1225" i="7"/>
  <c r="N1224" i="7"/>
  <c r="T1224" i="7"/>
  <c r="K1224" i="7"/>
  <c r="M1224" i="7"/>
  <c r="S1224" i="7"/>
  <c r="K1223" i="7"/>
  <c r="N1223" i="7"/>
  <c r="T1223" i="7"/>
  <c r="N198" i="7"/>
  <c r="T198" i="7"/>
  <c r="K198" i="7"/>
  <c r="M198" i="7"/>
  <c r="S198" i="7"/>
  <c r="K211" i="7"/>
  <c r="N211" i="7"/>
  <c r="T211" i="7"/>
  <c r="N210" i="7"/>
  <c r="T210" i="7"/>
  <c r="K210" i="7"/>
  <c r="M210" i="7"/>
  <c r="S210" i="7"/>
  <c r="K197" i="7"/>
  <c r="N197" i="7"/>
  <c r="T197" i="7"/>
  <c r="N209" i="7"/>
  <c r="T209" i="7"/>
  <c r="K209" i="7"/>
  <c r="M209" i="7"/>
  <c r="S209" i="7"/>
  <c r="K196" i="7"/>
  <c r="N196" i="7"/>
  <c r="T196" i="7"/>
  <c r="N870" i="7"/>
  <c r="T870" i="7"/>
  <c r="K870" i="7"/>
  <c r="M870" i="7"/>
  <c r="S870" i="7"/>
  <c r="K869" i="7"/>
  <c r="N869" i="7"/>
  <c r="T869" i="7"/>
  <c r="N868" i="7"/>
  <c r="T868" i="7"/>
  <c r="K868" i="7"/>
  <c r="M868" i="7"/>
  <c r="S868" i="7"/>
  <c r="K867" i="7"/>
  <c r="N867" i="7"/>
  <c r="T867" i="7"/>
  <c r="N866" i="7"/>
  <c r="T866" i="7"/>
  <c r="K866" i="7"/>
  <c r="M866" i="7"/>
  <c r="S866" i="7"/>
  <c r="K848" i="7"/>
  <c r="N848" i="7"/>
  <c r="T848" i="7"/>
  <c r="N1317" i="7"/>
  <c r="T1317" i="7"/>
  <c r="K1317" i="7"/>
  <c r="M1317" i="7"/>
  <c r="S1317" i="7"/>
  <c r="K1316" i="7"/>
  <c r="N1316" i="7"/>
  <c r="T1316" i="7"/>
  <c r="N1335" i="7"/>
  <c r="T1335" i="7"/>
  <c r="K1335" i="7"/>
  <c r="M1335" i="7"/>
  <c r="S1335" i="7"/>
  <c r="K1315" i="7"/>
  <c r="N1315" i="7"/>
  <c r="T1315" i="7"/>
  <c r="N1334" i="7"/>
  <c r="T1334" i="7"/>
  <c r="K1334" i="7"/>
  <c r="M1334" i="7"/>
  <c r="S1334" i="7"/>
  <c r="K1314" i="7"/>
  <c r="N1314" i="7"/>
  <c r="T1314" i="7"/>
  <c r="N890" i="7"/>
  <c r="T890" i="7"/>
  <c r="K890" i="7"/>
  <c r="M890" i="7"/>
  <c r="S890" i="7"/>
  <c r="K889" i="7"/>
  <c r="N889" i="7"/>
  <c r="T889" i="7"/>
  <c r="N888" i="7"/>
  <c r="T888" i="7"/>
  <c r="K888" i="7"/>
  <c r="M888" i="7"/>
  <c r="S888" i="7"/>
  <c r="K887" i="7"/>
  <c r="N887" i="7"/>
  <c r="T887" i="7"/>
  <c r="N901" i="7"/>
  <c r="T901" i="7"/>
  <c r="K901" i="7"/>
  <c r="M901" i="7"/>
  <c r="S901" i="7"/>
  <c r="K886" i="7"/>
  <c r="N886" i="7"/>
  <c r="T886" i="7"/>
  <c r="N962" i="7"/>
  <c r="T962" i="7"/>
  <c r="K962" i="7"/>
  <c r="M962" i="7"/>
  <c r="S962" i="7"/>
  <c r="K979" i="7"/>
  <c r="N979" i="7"/>
  <c r="T979" i="7"/>
  <c r="N978" i="7"/>
  <c r="T978" i="7"/>
  <c r="K978" i="7"/>
  <c r="M978" i="7"/>
  <c r="S978" i="7"/>
  <c r="K961" i="7"/>
  <c r="N961" i="7"/>
  <c r="T961" i="7"/>
  <c r="N960" i="7"/>
  <c r="T960" i="7"/>
  <c r="K960" i="7"/>
  <c r="M960" i="7"/>
  <c r="S960" i="7"/>
  <c r="K959" i="7"/>
  <c r="N959" i="7"/>
  <c r="T959" i="7"/>
  <c r="N1110" i="7"/>
  <c r="T1110" i="7"/>
  <c r="K1110" i="7"/>
  <c r="M1110" i="7"/>
  <c r="S1110" i="7"/>
  <c r="K1125" i="7"/>
  <c r="N1125" i="7"/>
  <c r="T1125" i="7"/>
  <c r="N1124" i="7"/>
  <c r="T1124" i="7"/>
  <c r="K1124" i="7"/>
  <c r="M1124" i="7"/>
  <c r="S1124" i="7"/>
  <c r="K1123" i="7"/>
  <c r="N1123" i="7"/>
  <c r="T1123" i="7"/>
  <c r="N1122" i="7"/>
  <c r="T1122" i="7"/>
  <c r="K1122" i="7"/>
  <c r="M1122" i="7"/>
  <c r="S1122" i="7"/>
  <c r="K1109" i="7"/>
  <c r="N1109" i="7"/>
  <c r="T1109" i="7"/>
  <c r="N1088" i="7"/>
  <c r="T1088" i="7"/>
  <c r="K1088" i="7"/>
  <c r="M1088" i="7"/>
  <c r="S1088" i="7"/>
  <c r="K1087" i="7"/>
  <c r="N1087" i="7"/>
  <c r="T1087" i="7"/>
  <c r="N1086" i="7"/>
  <c r="T1086" i="7"/>
  <c r="K1086" i="7"/>
  <c r="M1086" i="7"/>
  <c r="S1086" i="7"/>
  <c r="K1085" i="7"/>
  <c r="N1085" i="7"/>
  <c r="T1085" i="7"/>
  <c r="N1084" i="7"/>
  <c r="T1084" i="7"/>
  <c r="K1084" i="7"/>
  <c r="M1084" i="7"/>
  <c r="S1084" i="7"/>
  <c r="K1083" i="7"/>
  <c r="N1083" i="7"/>
  <c r="T1083" i="7"/>
  <c r="N1180" i="7"/>
  <c r="T1180" i="7"/>
  <c r="K1180" i="7"/>
  <c r="M1180" i="7"/>
  <c r="S1180" i="7"/>
  <c r="K1179" i="7"/>
  <c r="N1179" i="7"/>
  <c r="T1179" i="7"/>
  <c r="N1197" i="7"/>
  <c r="T1197" i="7"/>
  <c r="K1197" i="7"/>
  <c r="M1197" i="7"/>
  <c r="S1197" i="7"/>
  <c r="K1196" i="7"/>
  <c r="N1196" i="7"/>
  <c r="T1196" i="7"/>
  <c r="N1195" i="7"/>
  <c r="T1195" i="7"/>
  <c r="K1195" i="7"/>
  <c r="M1195" i="7"/>
  <c r="S1195" i="7"/>
  <c r="K1178" i="7"/>
  <c r="N1178" i="7"/>
  <c r="T1178" i="7"/>
  <c r="N1392" i="7"/>
  <c r="T1392" i="7"/>
  <c r="K1392" i="7"/>
  <c r="M1392" i="7"/>
  <c r="S1392" i="7"/>
  <c r="K1410" i="7"/>
  <c r="N1410" i="7"/>
  <c r="T1410" i="7"/>
  <c r="N1409" i="7"/>
  <c r="T1409" i="7"/>
  <c r="K1409" i="7"/>
  <c r="M1409" i="7"/>
  <c r="S1409" i="7"/>
  <c r="K1408" i="7"/>
  <c r="N1408" i="7"/>
  <c r="T1408" i="7"/>
  <c r="N1407" i="7"/>
  <c r="T1407" i="7"/>
  <c r="K1407" i="7"/>
  <c r="M1407" i="7"/>
  <c r="S1407" i="7"/>
  <c r="K1391" i="7"/>
  <c r="N1391" i="7"/>
  <c r="T1391" i="7"/>
  <c r="N123" i="7"/>
  <c r="T123" i="7"/>
  <c r="K123" i="7"/>
  <c r="M123" i="7"/>
  <c r="S123" i="7"/>
  <c r="K122" i="7"/>
  <c r="N122" i="7"/>
  <c r="T122" i="7"/>
  <c r="N121" i="7"/>
  <c r="T121" i="7"/>
  <c r="K121" i="7"/>
  <c r="M121" i="7"/>
  <c r="S121" i="7"/>
  <c r="K120" i="7"/>
  <c r="N120" i="7"/>
  <c r="T120" i="7"/>
  <c r="N119" i="7"/>
  <c r="T119" i="7"/>
  <c r="K119" i="7"/>
  <c r="M119" i="7"/>
  <c r="S119" i="7"/>
  <c r="K140" i="7"/>
  <c r="N140" i="7"/>
  <c r="T140" i="7"/>
  <c r="N669" i="7"/>
  <c r="T669" i="7"/>
  <c r="K669" i="7"/>
  <c r="M669" i="7"/>
  <c r="S669" i="7"/>
  <c r="K690" i="7"/>
  <c r="N690" i="7"/>
  <c r="T690" i="7"/>
  <c r="N689" i="7"/>
  <c r="T689" i="7"/>
  <c r="K689" i="7"/>
  <c r="M689" i="7"/>
  <c r="S689" i="7"/>
  <c r="K668" i="7"/>
  <c r="N668" i="7"/>
  <c r="T668" i="7"/>
  <c r="N688" i="7"/>
  <c r="T688" i="7"/>
  <c r="K688" i="7"/>
  <c r="M688" i="7"/>
  <c r="S688" i="7"/>
  <c r="K667" i="7"/>
  <c r="N667" i="7"/>
  <c r="T667" i="7"/>
  <c r="N928" i="7"/>
  <c r="T928" i="7"/>
  <c r="K928" i="7"/>
  <c r="M928" i="7"/>
  <c r="S928" i="7"/>
  <c r="K946" i="7"/>
  <c r="N946" i="7"/>
  <c r="T946" i="7"/>
  <c r="N945" i="7"/>
  <c r="T945" i="7"/>
  <c r="K945" i="7"/>
  <c r="M945" i="7"/>
  <c r="S945" i="7"/>
  <c r="K927" i="7"/>
  <c r="N927" i="7"/>
  <c r="T927" i="7"/>
  <c r="N944" i="7"/>
  <c r="T944" i="7"/>
  <c r="K944" i="7"/>
  <c r="M944" i="7"/>
  <c r="S944" i="7"/>
  <c r="K926" i="7"/>
  <c r="N926" i="7"/>
  <c r="T926" i="7"/>
  <c r="N1549" i="7"/>
  <c r="T1549" i="7"/>
  <c r="K1549" i="7"/>
  <c r="M1549" i="7"/>
  <c r="S1549" i="7"/>
  <c r="K1548" i="7"/>
  <c r="N1548" i="7"/>
  <c r="T1548" i="7"/>
  <c r="N1547" i="7"/>
  <c r="T1547" i="7"/>
  <c r="K1547" i="7"/>
  <c r="M1547" i="7"/>
  <c r="S1547" i="7"/>
  <c r="K1546" i="7"/>
  <c r="N1546" i="7"/>
  <c r="T1546" i="7"/>
  <c r="N1557" i="7"/>
  <c r="T1557" i="7"/>
  <c r="K1557" i="7"/>
  <c r="M1557" i="7"/>
  <c r="S1557" i="7"/>
  <c r="K1545" i="7"/>
  <c r="N1545" i="7"/>
  <c r="T1545" i="7"/>
  <c r="N1275" i="7"/>
  <c r="T1275" i="7"/>
  <c r="K1275" i="7"/>
  <c r="M1275" i="7"/>
  <c r="S1275" i="7"/>
  <c r="K1298" i="7"/>
  <c r="N1298" i="7"/>
  <c r="T1298" i="7"/>
  <c r="N1297" i="7"/>
  <c r="T1297" i="7"/>
  <c r="K1297" i="7"/>
  <c r="M1297" i="7"/>
  <c r="S1297" i="7"/>
  <c r="K1296" i="7"/>
  <c r="N1296" i="7"/>
  <c r="T1296" i="7"/>
  <c r="N1295" i="7"/>
  <c r="T1295" i="7"/>
  <c r="K1295" i="7"/>
  <c r="M1295" i="7"/>
  <c r="S1295" i="7"/>
  <c r="K1274" i="7"/>
  <c r="N1274" i="7"/>
  <c r="T1274" i="7"/>
  <c r="N1570" i="7"/>
  <c r="T1570" i="7"/>
  <c r="K1570" i="7"/>
  <c r="M1570" i="7"/>
  <c r="S1570" i="7"/>
  <c r="K1594" i="7"/>
  <c r="N1594" i="7"/>
  <c r="T1594" i="7"/>
  <c r="N1593" i="7"/>
  <c r="T1593" i="7"/>
  <c r="K1593" i="7"/>
  <c r="M1593" i="7"/>
  <c r="S1593" i="7"/>
  <c r="K1592" i="7"/>
  <c r="N1592" i="7"/>
  <c r="T1592" i="7"/>
  <c r="N1591" i="7"/>
  <c r="T1591" i="7"/>
  <c r="K1591" i="7"/>
  <c r="M1591" i="7"/>
  <c r="S1591" i="7"/>
  <c r="K1590" i="7"/>
  <c r="N1590" i="7"/>
  <c r="T1590" i="7"/>
  <c r="N166" i="7"/>
  <c r="T166" i="7"/>
  <c r="K166" i="7"/>
  <c r="M166" i="7"/>
  <c r="S166" i="7"/>
  <c r="K165" i="7"/>
  <c r="N165" i="7"/>
  <c r="T165" i="7"/>
  <c r="N164" i="7"/>
  <c r="T164" i="7"/>
  <c r="K164" i="7"/>
  <c r="M164" i="7"/>
  <c r="S164" i="7"/>
  <c r="K163" i="7"/>
  <c r="N163" i="7"/>
  <c r="T163" i="7"/>
  <c r="N162" i="7"/>
  <c r="T162" i="7"/>
  <c r="K162" i="7"/>
  <c r="M162" i="7"/>
  <c r="S162" i="7"/>
  <c r="K161" i="7"/>
  <c r="N161" i="7"/>
  <c r="T161" i="7"/>
  <c r="N493" i="7"/>
  <c r="T493" i="7"/>
  <c r="K493" i="7"/>
  <c r="M493" i="7"/>
  <c r="S493" i="7"/>
  <c r="K508" i="7"/>
  <c r="N508" i="7"/>
  <c r="T508" i="7"/>
  <c r="N492" i="7"/>
  <c r="T492" i="7"/>
  <c r="K492" i="7"/>
  <c r="M492" i="7"/>
  <c r="S492" i="7"/>
  <c r="K491" i="7"/>
  <c r="N491" i="7"/>
  <c r="T491" i="7"/>
  <c r="N507" i="7"/>
  <c r="T507" i="7"/>
  <c r="K507" i="7"/>
  <c r="M507" i="7"/>
  <c r="S507" i="7"/>
  <c r="K506" i="7"/>
  <c r="N506" i="7"/>
  <c r="T506" i="7"/>
  <c r="N991" i="7"/>
  <c r="T991" i="7"/>
  <c r="K991" i="7"/>
  <c r="M991" i="7"/>
  <c r="S991" i="7"/>
  <c r="K1013" i="7"/>
  <c r="N1013" i="7"/>
  <c r="T1013" i="7"/>
  <c r="N1012" i="7"/>
  <c r="T1012" i="7"/>
  <c r="K1012" i="7"/>
  <c r="M1012" i="7"/>
  <c r="S1012" i="7"/>
  <c r="K990" i="7"/>
  <c r="N990" i="7"/>
  <c r="T990" i="7"/>
  <c r="N1011" i="7"/>
  <c r="T1011" i="7"/>
  <c r="K1011" i="7"/>
  <c r="M1011" i="7"/>
  <c r="S1011" i="7"/>
  <c r="K989" i="7"/>
  <c r="N989" i="7"/>
  <c r="T989" i="7"/>
  <c r="N1704" i="7"/>
  <c r="T1704" i="7"/>
  <c r="K1704" i="7"/>
  <c r="M1704" i="7"/>
  <c r="S1704" i="7"/>
  <c r="K1724" i="7"/>
  <c r="N1724" i="7"/>
  <c r="T1724" i="7"/>
  <c r="N1723" i="7"/>
  <c r="T1723" i="7"/>
  <c r="K1723" i="7"/>
  <c r="M1723" i="7"/>
  <c r="S1723" i="7"/>
  <c r="K1703" i="7"/>
  <c r="N1703" i="7"/>
  <c r="T1703" i="7"/>
  <c r="N1722" i="7"/>
  <c r="T1722" i="7"/>
  <c r="K1722" i="7"/>
  <c r="M1722" i="7"/>
  <c r="S1722" i="7"/>
  <c r="K1702" i="7"/>
  <c r="N1702" i="7"/>
  <c r="T1702" i="7"/>
  <c r="N1674" i="7"/>
  <c r="T1674" i="7"/>
  <c r="K1674" i="7"/>
  <c r="M1674" i="7"/>
  <c r="S1674" i="7"/>
  <c r="K1689" i="7"/>
  <c r="N1689" i="7"/>
  <c r="T1689" i="7"/>
  <c r="N1673" i="7"/>
  <c r="T1673" i="7"/>
  <c r="K1673" i="7"/>
  <c r="M1673" i="7"/>
  <c r="S1673" i="7"/>
  <c r="K1672" i="7"/>
  <c r="N1672" i="7"/>
  <c r="T1672" i="7"/>
  <c r="N1671" i="7"/>
  <c r="T1671" i="7"/>
  <c r="K1671" i="7"/>
  <c r="M1671" i="7"/>
  <c r="S1671" i="7"/>
  <c r="K1670" i="7"/>
  <c r="N1670" i="7"/>
  <c r="T1670" i="7"/>
  <c r="N650" i="7"/>
  <c r="T650" i="7"/>
  <c r="K650" i="7"/>
  <c r="M650" i="7"/>
  <c r="S650" i="7"/>
  <c r="K666" i="7"/>
  <c r="N666" i="7"/>
  <c r="T666" i="7"/>
  <c r="N665" i="7"/>
  <c r="T665" i="7"/>
  <c r="K665" i="7"/>
  <c r="M665" i="7"/>
  <c r="S665" i="7"/>
  <c r="K649" i="7"/>
  <c r="N649" i="7"/>
  <c r="T649" i="7"/>
  <c r="N664" i="7"/>
  <c r="T664" i="7"/>
  <c r="K664" i="7"/>
  <c r="M664" i="7"/>
  <c r="S664" i="7"/>
  <c r="K648" i="7"/>
  <c r="N648" i="7"/>
  <c r="T648" i="7"/>
  <c r="N1430" i="7"/>
  <c r="T1430" i="7"/>
  <c r="K1430" i="7"/>
  <c r="M1430" i="7"/>
  <c r="S1430" i="7"/>
  <c r="K1429" i="7"/>
  <c r="N1429" i="7"/>
  <c r="T1429" i="7"/>
  <c r="N1445" i="7"/>
  <c r="T1445" i="7"/>
  <c r="K1445" i="7"/>
  <c r="M1445" i="7"/>
  <c r="S1445" i="7"/>
  <c r="K1428" i="7"/>
  <c r="N1428" i="7"/>
  <c r="T1428" i="7"/>
  <c r="N1458" i="7"/>
  <c r="T1458" i="7"/>
  <c r="K1458" i="7"/>
  <c r="M1458" i="7"/>
  <c r="S1458" i="7"/>
  <c r="K1427" i="7"/>
  <c r="N1427" i="7"/>
  <c r="T1427" i="7"/>
  <c r="N1644" i="7"/>
  <c r="T1644" i="7"/>
  <c r="K1644" i="7"/>
  <c r="M1644" i="7"/>
  <c r="S1644" i="7"/>
  <c r="K1643" i="7"/>
  <c r="N1643" i="7"/>
  <c r="T1643" i="7"/>
  <c r="N1642" i="7"/>
  <c r="T1642" i="7"/>
  <c r="K1642" i="7"/>
  <c r="M1642" i="7"/>
  <c r="S1642" i="7"/>
  <c r="K1641" i="7"/>
  <c r="N1641" i="7"/>
  <c r="T1641" i="7"/>
  <c r="N1640" i="7"/>
  <c r="T1640" i="7"/>
  <c r="K1640" i="7"/>
  <c r="M1640" i="7"/>
  <c r="S1640" i="7"/>
  <c r="K1639" i="7"/>
  <c r="N1639" i="7"/>
  <c r="T1639" i="7"/>
  <c r="N1530" i="7"/>
  <c r="T1530" i="7"/>
  <c r="K1530" i="7"/>
  <c r="M1530" i="7"/>
  <c r="S1530" i="7"/>
  <c r="K1529" i="7"/>
  <c r="N1529" i="7"/>
  <c r="T1529" i="7"/>
  <c r="N1507" i="7"/>
  <c r="T1507" i="7"/>
  <c r="K1507" i="7"/>
  <c r="M1507" i="7"/>
  <c r="S1507" i="7"/>
  <c r="K1528" i="7"/>
  <c r="N1528" i="7"/>
  <c r="T1528" i="7"/>
  <c r="N1506" i="7"/>
  <c r="T1506" i="7"/>
  <c r="K1506" i="7"/>
  <c r="M1506" i="7"/>
  <c r="S1506" i="7"/>
  <c r="K1527" i="7"/>
  <c r="N1527" i="7"/>
  <c r="T1527" i="7"/>
  <c r="N1370" i="7"/>
  <c r="T1370" i="7"/>
  <c r="K1370" i="7"/>
  <c r="M1370" i="7"/>
  <c r="S1370" i="7"/>
  <c r="K1369" i="7"/>
  <c r="N1369" i="7"/>
  <c r="T1369" i="7"/>
  <c r="N1368" i="7"/>
  <c r="T1368" i="7"/>
  <c r="K1368" i="7"/>
  <c r="M1368" i="7"/>
  <c r="S1368" i="7"/>
  <c r="K1367" i="7"/>
  <c r="N1367" i="7"/>
  <c r="T1367" i="7"/>
  <c r="N1366" i="7"/>
  <c r="T1366" i="7"/>
  <c r="K1366" i="7"/>
  <c r="M1366" i="7"/>
  <c r="S1366" i="7"/>
  <c r="K1365" i="7"/>
  <c r="N1365" i="7"/>
  <c r="T1365" i="7"/>
  <c r="N43" i="7"/>
  <c r="T43" i="7"/>
  <c r="K43" i="7"/>
  <c r="M43" i="7"/>
  <c r="S43" i="7"/>
  <c r="K42" i="7"/>
  <c r="N42" i="7"/>
  <c r="T42" i="7"/>
  <c r="N41" i="7"/>
  <c r="T41" i="7"/>
  <c r="K41" i="7"/>
  <c r="M41" i="7"/>
  <c r="S41" i="7"/>
  <c r="K40" i="7"/>
  <c r="N40" i="7"/>
  <c r="T40" i="7"/>
  <c r="N39" i="7"/>
  <c r="T39" i="7"/>
  <c r="K39" i="7"/>
  <c r="M39" i="7"/>
  <c r="S39" i="7"/>
  <c r="K38" i="7"/>
  <c r="N38" i="7"/>
  <c r="T38" i="7"/>
  <c r="N431" i="7"/>
  <c r="T431" i="7"/>
  <c r="K431" i="7"/>
  <c r="M431" i="7"/>
  <c r="S431" i="7"/>
  <c r="K430" i="7"/>
  <c r="N430" i="7"/>
  <c r="T430" i="7"/>
  <c r="N429" i="7"/>
  <c r="T429" i="7"/>
  <c r="K429" i="7"/>
  <c r="M429" i="7"/>
  <c r="S429" i="7"/>
  <c r="K428" i="7"/>
  <c r="N428" i="7"/>
  <c r="T428" i="7"/>
  <c r="N427" i="7"/>
  <c r="T427" i="7"/>
  <c r="K427" i="7"/>
  <c r="M427" i="7"/>
  <c r="S427" i="7"/>
  <c r="K426" i="7"/>
  <c r="N426" i="7"/>
  <c r="T426" i="7"/>
  <c r="N394" i="7"/>
  <c r="T394" i="7"/>
  <c r="K394" i="7"/>
  <c r="M394" i="7"/>
  <c r="S394" i="7"/>
  <c r="K393" i="7"/>
  <c r="N393" i="7"/>
  <c r="T393" i="7"/>
  <c r="N392" i="7"/>
  <c r="T392" i="7"/>
  <c r="K392" i="7"/>
  <c r="M392" i="7"/>
  <c r="S392" i="7"/>
  <c r="K391" i="7"/>
  <c r="N391" i="7"/>
  <c r="T391" i="7"/>
  <c r="N390" i="7"/>
  <c r="T390" i="7"/>
  <c r="K390" i="7"/>
  <c r="M390" i="7"/>
  <c r="S390" i="7"/>
  <c r="K389" i="7"/>
  <c r="N389" i="7"/>
  <c r="T389" i="7"/>
  <c r="N728" i="7"/>
  <c r="T728" i="7"/>
  <c r="K728" i="7"/>
  <c r="M728" i="7"/>
  <c r="S728" i="7"/>
  <c r="K727" i="7"/>
  <c r="N727" i="7"/>
  <c r="T727" i="7"/>
  <c r="N726" i="7"/>
  <c r="T726" i="7"/>
  <c r="K726" i="7"/>
  <c r="M726" i="7"/>
  <c r="S726" i="7"/>
  <c r="K725" i="7"/>
  <c r="N725" i="7"/>
  <c r="T725" i="7"/>
  <c r="N724" i="7"/>
  <c r="T724" i="7"/>
  <c r="K724" i="7"/>
  <c r="M724" i="7"/>
  <c r="S724" i="7"/>
  <c r="K723" i="7"/>
  <c r="N723" i="7"/>
  <c r="T723" i="7"/>
  <c r="N1162" i="7"/>
  <c r="T1162" i="7"/>
  <c r="K1162" i="7"/>
  <c r="M1162" i="7"/>
  <c r="S1162" i="7"/>
  <c r="K1161" i="7"/>
  <c r="N1161" i="7"/>
  <c r="T1161" i="7"/>
  <c r="N1160" i="7"/>
  <c r="T1160" i="7"/>
  <c r="K1160" i="7"/>
  <c r="M1160" i="7"/>
  <c r="S1160" i="7"/>
  <c r="K1159" i="7"/>
  <c r="N1159" i="7"/>
  <c r="T1159" i="7"/>
  <c r="N1158" i="7"/>
  <c r="T1158" i="7"/>
  <c r="K1158" i="7"/>
  <c r="M1158" i="7"/>
  <c r="S1158" i="7"/>
  <c r="K1157" i="7"/>
  <c r="N1157" i="7"/>
  <c r="T1157" i="7"/>
  <c r="N539" i="7"/>
  <c r="T539" i="7"/>
  <c r="K539" i="7"/>
  <c r="M539" i="7"/>
  <c r="S539" i="7"/>
  <c r="K538" i="7"/>
  <c r="N538" i="7"/>
  <c r="T538" i="7"/>
  <c r="N537" i="7"/>
  <c r="T537" i="7"/>
  <c r="K537" i="7"/>
  <c r="M537" i="7"/>
  <c r="S537" i="7"/>
  <c r="K536" i="7"/>
  <c r="N536" i="7"/>
  <c r="T536" i="7"/>
  <c r="N535" i="7"/>
  <c r="T535" i="7"/>
  <c r="K535" i="7"/>
  <c r="M535" i="7"/>
  <c r="S535" i="7"/>
  <c r="K534" i="7"/>
  <c r="N534" i="7"/>
  <c r="T534" i="7"/>
  <c r="N321" i="7"/>
  <c r="T321" i="7"/>
  <c r="K321" i="7"/>
  <c r="M321" i="7"/>
  <c r="S321" i="7"/>
  <c r="K320" i="7"/>
  <c r="N320" i="7"/>
  <c r="T320" i="7"/>
  <c r="N319" i="7"/>
  <c r="T319" i="7"/>
  <c r="K319" i="7"/>
  <c r="M319" i="7"/>
  <c r="S319" i="7"/>
  <c r="K318" i="7"/>
  <c r="N318" i="7"/>
  <c r="T318" i="7"/>
  <c r="N317" i="7"/>
  <c r="T317" i="7"/>
  <c r="K317" i="7"/>
  <c r="M317" i="7"/>
  <c r="S317" i="7"/>
  <c r="K316" i="7"/>
  <c r="N316" i="7"/>
  <c r="T316" i="7"/>
  <c r="N282" i="7"/>
  <c r="T282" i="7"/>
  <c r="K282" i="7"/>
  <c r="M282" i="7"/>
  <c r="S282" i="7"/>
  <c r="K281" i="7"/>
  <c r="N281" i="7"/>
  <c r="T281" i="7"/>
  <c r="N280" i="7"/>
  <c r="T280" i="7"/>
  <c r="K280" i="7"/>
  <c r="M280" i="7"/>
  <c r="S280" i="7"/>
  <c r="K279" i="7"/>
  <c r="N279" i="7"/>
  <c r="T279" i="7"/>
  <c r="N264" i="7"/>
  <c r="T264" i="7"/>
  <c r="K264" i="7"/>
  <c r="M264" i="7"/>
  <c r="S264" i="7"/>
  <c r="K278" i="7"/>
  <c r="N278" i="7"/>
  <c r="T278" i="7"/>
  <c r="N353" i="7"/>
  <c r="T353" i="7"/>
  <c r="K353" i="7"/>
  <c r="M353" i="7"/>
  <c r="S353" i="7"/>
  <c r="K352" i="7"/>
  <c r="N352" i="7"/>
  <c r="T352" i="7"/>
  <c r="N351" i="7"/>
  <c r="T351" i="7"/>
  <c r="K351" i="7"/>
  <c r="M351" i="7"/>
  <c r="S351" i="7"/>
  <c r="K350" i="7"/>
  <c r="N350" i="7"/>
  <c r="T350" i="7"/>
  <c r="N349" i="7"/>
  <c r="T349" i="7"/>
  <c r="K349" i="7"/>
  <c r="M349" i="7"/>
  <c r="S349" i="7"/>
  <c r="K348" i="7"/>
  <c r="N348" i="7"/>
  <c r="T348" i="7"/>
  <c r="N790" i="7"/>
  <c r="T790" i="7"/>
  <c r="K790" i="7"/>
  <c r="M790" i="7"/>
  <c r="S790" i="7"/>
  <c r="K789" i="7"/>
  <c r="N789" i="7"/>
  <c r="T789" i="7"/>
  <c r="N788" i="7"/>
  <c r="T788" i="7"/>
  <c r="K788" i="7"/>
  <c r="M788" i="7"/>
  <c r="S788" i="7"/>
  <c r="K787" i="7"/>
  <c r="N787" i="7"/>
  <c r="T787" i="7"/>
  <c r="N786" i="7"/>
  <c r="T786" i="7"/>
  <c r="K786" i="7"/>
  <c r="M786" i="7"/>
  <c r="S786" i="7"/>
  <c r="K785" i="7"/>
  <c r="N785" i="7"/>
  <c r="T785" i="7"/>
  <c r="N465" i="7"/>
  <c r="T465" i="7"/>
  <c r="K465" i="7"/>
  <c r="M465" i="7"/>
  <c r="S465" i="7"/>
  <c r="K464" i="7"/>
  <c r="N464" i="7"/>
  <c r="T464" i="7"/>
  <c r="N463" i="7"/>
  <c r="T463" i="7"/>
  <c r="K463" i="7"/>
  <c r="M463" i="7"/>
  <c r="S463" i="7"/>
  <c r="K462" i="7"/>
  <c r="N462" i="7"/>
  <c r="T462" i="7"/>
  <c r="N461" i="7"/>
  <c r="T461" i="7"/>
  <c r="K461" i="7"/>
  <c r="M461" i="7"/>
  <c r="S461" i="7"/>
  <c r="K460" i="7"/>
  <c r="N460" i="7"/>
  <c r="T460" i="7"/>
  <c r="N1624" i="7"/>
  <c r="T1624" i="7"/>
  <c r="K1624" i="7"/>
  <c r="M1624" i="7"/>
  <c r="S1624" i="7"/>
  <c r="K1623" i="7"/>
  <c r="N1623" i="7"/>
  <c r="T1623" i="7"/>
  <c r="N1622" i="7"/>
  <c r="T1622" i="7"/>
  <c r="K1622" i="7"/>
  <c r="M1622" i="7"/>
  <c r="S1622" i="7"/>
  <c r="K1621" i="7"/>
  <c r="N1621" i="7"/>
  <c r="T1621" i="7"/>
  <c r="N1620" i="7"/>
  <c r="T1620" i="7"/>
  <c r="K1620" i="7"/>
  <c r="M1620" i="7"/>
  <c r="S1620" i="7"/>
  <c r="K1619" i="7"/>
  <c r="N1619" i="7"/>
  <c r="T1619" i="7"/>
  <c r="N1834" i="7"/>
  <c r="T1834" i="7"/>
  <c r="K1834" i="7"/>
  <c r="M1834" i="7"/>
  <c r="S1834" i="7"/>
  <c r="K1833" i="7"/>
  <c r="N1833" i="7"/>
  <c r="T1833" i="7"/>
  <c r="N1832" i="7"/>
  <c r="T1832" i="7"/>
  <c r="K1832" i="7"/>
  <c r="M1832" i="7"/>
  <c r="S1832" i="7"/>
  <c r="K1831" i="7"/>
  <c r="N1831" i="7"/>
  <c r="T1831" i="7"/>
  <c r="N1823" i="7"/>
  <c r="T1823" i="7"/>
  <c r="K1823" i="7"/>
  <c r="M1823" i="7"/>
  <c r="S1823" i="7"/>
  <c r="K1830" i="7"/>
  <c r="N1830" i="7"/>
  <c r="T1830" i="7"/>
  <c r="N825" i="7"/>
  <c r="T825" i="7"/>
  <c r="K825" i="7"/>
  <c r="M825" i="7"/>
  <c r="S825" i="7"/>
  <c r="K824" i="7"/>
  <c r="N824" i="7"/>
  <c r="T824" i="7"/>
  <c r="N823" i="7"/>
  <c r="T823" i="7"/>
  <c r="K823" i="7"/>
  <c r="M823" i="7"/>
  <c r="S823" i="7"/>
  <c r="K822" i="7"/>
  <c r="N822" i="7"/>
  <c r="T822" i="7"/>
  <c r="N821" i="7"/>
  <c r="T821" i="7"/>
  <c r="K821" i="7"/>
  <c r="M821" i="7"/>
  <c r="S821" i="7"/>
  <c r="K820" i="7"/>
  <c r="N820" i="7"/>
  <c r="T820" i="7"/>
  <c r="N1050" i="7"/>
  <c r="T1050" i="7"/>
  <c r="K1050" i="7"/>
  <c r="M1050" i="7"/>
  <c r="S1050" i="7"/>
  <c r="K1049" i="7"/>
  <c r="N1049" i="7"/>
  <c r="T1049" i="7"/>
  <c r="N1048" i="7"/>
  <c r="T1048" i="7"/>
  <c r="K1048" i="7"/>
  <c r="M1048" i="7"/>
  <c r="S1048" i="7"/>
  <c r="K1047" i="7"/>
  <c r="N1047" i="7"/>
  <c r="T1047" i="7"/>
  <c r="N1046" i="7"/>
  <c r="T1046" i="7"/>
  <c r="K1046" i="7"/>
  <c r="M1046" i="7"/>
  <c r="S1046" i="7"/>
  <c r="K1045" i="7"/>
  <c r="N1045" i="7"/>
  <c r="T1045" i="7"/>
  <c r="N1479" i="7"/>
  <c r="T1479" i="7"/>
  <c r="K1479" i="7"/>
  <c r="M1479" i="7"/>
  <c r="S1479" i="7"/>
  <c r="K1478" i="7"/>
  <c r="N1478" i="7"/>
  <c r="T1478" i="7"/>
  <c r="N1477" i="7"/>
  <c r="T1477" i="7"/>
  <c r="K1477" i="7"/>
  <c r="M1477" i="7"/>
  <c r="S1477" i="7"/>
  <c r="K1476" i="7"/>
  <c r="N1476" i="7"/>
  <c r="T1476" i="7"/>
  <c r="N1475" i="7"/>
  <c r="T1475" i="7"/>
  <c r="K1475" i="7"/>
  <c r="M1475" i="7"/>
  <c r="S1475" i="7"/>
  <c r="K1474" i="7"/>
  <c r="N1474" i="7"/>
  <c r="T1474" i="7"/>
  <c r="N1798" i="7"/>
  <c r="T1798" i="7"/>
  <c r="K1798" i="7"/>
  <c r="M1798" i="7"/>
  <c r="S1798" i="7"/>
  <c r="K1797" i="7"/>
  <c r="N1797" i="7"/>
  <c r="T1797" i="7"/>
  <c r="N1796" i="7"/>
  <c r="T1796" i="7"/>
  <c r="K1796" i="7"/>
  <c r="M1796" i="7"/>
  <c r="S1796" i="7"/>
  <c r="K1795" i="7"/>
  <c r="N1795" i="7"/>
  <c r="T1795" i="7"/>
  <c r="N1794" i="7"/>
  <c r="T1794" i="7"/>
  <c r="K1794" i="7"/>
  <c r="M1794" i="7"/>
  <c r="S1794" i="7"/>
  <c r="K1779" i="7"/>
  <c r="N1779" i="7"/>
  <c r="T1779" i="7"/>
  <c r="N577" i="7"/>
  <c r="T577" i="7"/>
  <c r="K577" i="7"/>
  <c r="M577" i="7"/>
  <c r="S577" i="7"/>
  <c r="K576" i="7"/>
  <c r="N576" i="7"/>
  <c r="T576" i="7"/>
  <c r="N575" i="7"/>
  <c r="T575" i="7"/>
  <c r="K575" i="7"/>
  <c r="M575" i="7"/>
  <c r="S575" i="7"/>
  <c r="K574" i="7"/>
  <c r="N574" i="7"/>
  <c r="T574" i="7"/>
  <c r="N573" i="7"/>
  <c r="T573" i="7"/>
  <c r="K573" i="7"/>
  <c r="M573" i="7"/>
  <c r="S573" i="7"/>
  <c r="K572" i="7"/>
  <c r="N572" i="7"/>
  <c r="T572" i="7"/>
  <c r="N19" i="7"/>
  <c r="T19" i="7"/>
  <c r="K19" i="7"/>
  <c r="M19" i="7"/>
  <c r="S19" i="7"/>
  <c r="K18" i="7"/>
  <c r="N18" i="7"/>
  <c r="T18" i="7"/>
  <c r="N17" i="7"/>
  <c r="T17" i="7"/>
  <c r="K17" i="7"/>
  <c r="M17" i="7"/>
  <c r="S17" i="7"/>
  <c r="K16" i="7"/>
  <c r="N16" i="7"/>
  <c r="T16" i="7"/>
  <c r="N15" i="7"/>
  <c r="T15" i="7"/>
  <c r="K15" i="7"/>
  <c r="M15" i="7"/>
  <c r="S15" i="7"/>
  <c r="K14" i="7"/>
  <c r="N14" i="7"/>
  <c r="T14" i="7"/>
  <c r="N628" i="7"/>
  <c r="T628" i="7"/>
  <c r="K628" i="7"/>
  <c r="M628" i="7"/>
  <c r="S628" i="7"/>
  <c r="K627" i="7"/>
  <c r="N627" i="7"/>
  <c r="T627" i="7"/>
  <c r="N626" i="7"/>
  <c r="T626" i="7"/>
  <c r="K626" i="7"/>
  <c r="M626" i="7"/>
  <c r="S626" i="7"/>
  <c r="K625" i="7"/>
  <c r="N625" i="7"/>
  <c r="T625" i="7"/>
  <c r="N624" i="7"/>
  <c r="T624" i="7"/>
  <c r="K624" i="7"/>
  <c r="M624" i="7"/>
  <c r="S624" i="7"/>
  <c r="K623" i="7"/>
  <c r="N623" i="7"/>
  <c r="T623" i="7"/>
  <c r="N761" i="7"/>
  <c r="T761" i="7"/>
  <c r="K761" i="7"/>
  <c r="M761" i="7"/>
  <c r="S761" i="7"/>
  <c r="K760" i="7"/>
  <c r="N760" i="7"/>
  <c r="T760" i="7"/>
  <c r="N759" i="7"/>
  <c r="T759" i="7"/>
  <c r="K759" i="7"/>
  <c r="M759" i="7"/>
  <c r="S759" i="7"/>
  <c r="K758" i="7"/>
  <c r="N758" i="7"/>
  <c r="T758" i="7"/>
  <c r="N757" i="7"/>
  <c r="T757" i="7"/>
  <c r="K757" i="7"/>
  <c r="M757" i="7"/>
  <c r="S757" i="7"/>
  <c r="K756" i="7"/>
  <c r="N756" i="7"/>
  <c r="T756" i="7"/>
  <c r="N99" i="7"/>
  <c r="T99" i="7"/>
  <c r="K99" i="7"/>
  <c r="M99" i="7"/>
  <c r="S99" i="7"/>
  <c r="K98" i="7"/>
  <c r="N98" i="7"/>
  <c r="T98" i="7"/>
  <c r="N97" i="7"/>
  <c r="T97" i="7"/>
  <c r="K97" i="7"/>
  <c r="M97" i="7"/>
  <c r="S97" i="7"/>
  <c r="K96" i="7"/>
  <c r="N96" i="7"/>
  <c r="T96" i="7"/>
  <c r="N95" i="7"/>
  <c r="T95" i="7"/>
  <c r="K95" i="7"/>
  <c r="M95" i="7"/>
  <c r="S95" i="7"/>
  <c r="K94" i="7"/>
  <c r="N94" i="7"/>
  <c r="T94" i="7"/>
  <c r="N1758" i="7"/>
  <c r="T1758" i="7"/>
  <c r="K1758" i="7"/>
  <c r="M1758" i="7"/>
  <c r="S1758" i="7"/>
  <c r="K1757" i="7"/>
  <c r="N1757" i="7"/>
  <c r="T1757" i="7"/>
  <c r="N1756" i="7"/>
  <c r="T1756" i="7"/>
  <c r="K1756" i="7"/>
  <c r="M1756" i="7"/>
  <c r="S1756" i="7"/>
  <c r="K1755" i="7"/>
  <c r="N1755" i="7"/>
  <c r="T1755" i="7"/>
  <c r="N1754" i="7"/>
  <c r="T1754" i="7"/>
  <c r="K1754" i="7"/>
  <c r="M1754" i="7"/>
  <c r="S1754" i="7"/>
  <c r="K1753" i="7"/>
  <c r="N1753" i="7"/>
  <c r="T1753" i="7"/>
  <c r="N242" i="7"/>
  <c r="T242" i="7"/>
  <c r="K242" i="7"/>
  <c r="M242" i="7"/>
  <c r="S242" i="7"/>
  <c r="K241" i="7"/>
  <c r="N241" i="7"/>
  <c r="T241" i="7"/>
  <c r="N240" i="7"/>
  <c r="T240" i="7"/>
  <c r="K240" i="7"/>
  <c r="M240" i="7"/>
  <c r="S240" i="7"/>
  <c r="K239" i="7"/>
  <c r="N239" i="7"/>
  <c r="T239" i="7"/>
  <c r="N238" i="7"/>
  <c r="T238" i="7"/>
  <c r="K238" i="7"/>
  <c r="M238" i="7"/>
  <c r="S238" i="7"/>
  <c r="K237" i="7"/>
  <c r="N237" i="7"/>
  <c r="T237" i="7"/>
  <c r="N1258" i="7"/>
  <c r="T1258" i="7"/>
  <c r="K1258" i="7"/>
  <c r="M1258" i="7"/>
  <c r="S1258" i="7"/>
  <c r="K1257" i="7"/>
  <c r="N1257" i="7"/>
  <c r="T1257" i="7"/>
  <c r="N1256" i="7"/>
  <c r="T1256" i="7"/>
  <c r="K1256" i="7"/>
  <c r="M1256" i="7"/>
  <c r="S1256" i="7"/>
  <c r="K1255" i="7"/>
  <c r="N1255" i="7"/>
  <c r="T1255" i="7"/>
  <c r="N1254" i="7"/>
  <c r="T1254" i="7"/>
  <c r="K1254" i="7"/>
  <c r="M1254" i="7"/>
  <c r="S1254" i="7"/>
  <c r="K1253" i="7"/>
  <c r="N1253" i="7"/>
  <c r="T1253" i="7"/>
  <c r="N1235" i="7"/>
  <c r="T1235" i="7"/>
  <c r="K1235" i="7"/>
  <c r="M1235" i="7"/>
  <c r="S1235" i="7"/>
  <c r="K1234" i="7"/>
  <c r="N1234" i="7"/>
  <c r="T1234" i="7"/>
  <c r="K1232" i="7"/>
  <c r="N1232" i="7"/>
  <c r="T1232" i="7"/>
  <c r="M1231" i="7"/>
  <c r="S1231" i="7"/>
  <c r="K207" i="7"/>
  <c r="N207" i="7"/>
  <c r="T207" i="7"/>
  <c r="M206" i="7"/>
  <c r="S206" i="7"/>
  <c r="K203" i="7"/>
  <c r="N203" i="7"/>
  <c r="T203" i="7"/>
  <c r="M865" i="7"/>
  <c r="S865" i="7"/>
  <c r="K862" i="7"/>
  <c r="N862" i="7"/>
  <c r="T862" i="7"/>
  <c r="M861" i="7"/>
  <c r="S861" i="7"/>
  <c r="K1332" i="7"/>
  <c r="N1332" i="7"/>
  <c r="T1332" i="7"/>
  <c r="M1331" i="7"/>
  <c r="S1331" i="7"/>
  <c r="K1328" i="7"/>
  <c r="N1328" i="7"/>
  <c r="T1328" i="7"/>
  <c r="M900" i="7"/>
  <c r="S900" i="7"/>
  <c r="K897" i="7"/>
  <c r="N897" i="7"/>
  <c r="T897" i="7"/>
  <c r="M896" i="7"/>
  <c r="S896" i="7"/>
  <c r="K976" i="7"/>
  <c r="N976" i="7"/>
  <c r="T976" i="7"/>
  <c r="M975" i="7"/>
  <c r="S975" i="7"/>
  <c r="K973" i="7"/>
  <c r="N973" i="7"/>
  <c r="T973" i="7"/>
  <c r="M1121" i="7"/>
  <c r="S1121" i="7"/>
  <c r="K1118" i="7"/>
  <c r="N1118" i="7"/>
  <c r="T1118" i="7"/>
  <c r="M1108" i="7"/>
  <c r="S1108" i="7"/>
  <c r="K1081" i="7"/>
  <c r="N1081" i="7"/>
  <c r="T1081" i="7"/>
  <c r="M1080" i="7"/>
  <c r="S1080" i="7"/>
  <c r="K1077" i="7"/>
  <c r="N1077" i="7"/>
  <c r="T1077" i="7"/>
  <c r="M1194" i="7"/>
  <c r="S1194" i="7"/>
  <c r="K1191" i="7"/>
  <c r="N1191" i="7"/>
  <c r="T1191" i="7"/>
  <c r="M1190" i="7"/>
  <c r="S1190" i="7"/>
  <c r="K1405" i="7"/>
  <c r="N1405" i="7"/>
  <c r="T1405" i="7"/>
  <c r="M1404" i="7"/>
  <c r="S1404" i="7"/>
  <c r="K1401" i="7"/>
  <c r="N1401" i="7"/>
  <c r="T1401" i="7"/>
  <c r="M139" i="7"/>
  <c r="S139" i="7"/>
  <c r="K136" i="7"/>
  <c r="N136" i="7"/>
  <c r="T136" i="7"/>
  <c r="M135" i="7"/>
  <c r="S135" i="7"/>
  <c r="K686" i="7"/>
  <c r="N686" i="7"/>
  <c r="T686" i="7"/>
  <c r="M685" i="7"/>
  <c r="S685" i="7"/>
  <c r="K682" i="7"/>
  <c r="N682" i="7"/>
  <c r="T682" i="7"/>
  <c r="M943" i="7"/>
  <c r="S943" i="7"/>
  <c r="K940" i="7"/>
  <c r="N940" i="7"/>
  <c r="T940" i="7"/>
  <c r="M939" i="7"/>
  <c r="S939" i="7"/>
  <c r="K1555" i="7"/>
  <c r="N1555" i="7"/>
  <c r="T1555" i="7"/>
  <c r="M1554" i="7"/>
  <c r="S1554" i="7"/>
  <c r="K1551" i="7"/>
  <c r="N1551" i="7"/>
  <c r="T1551" i="7"/>
  <c r="M1294" i="7"/>
  <c r="S1294" i="7"/>
  <c r="K1291" i="7"/>
  <c r="N1291" i="7"/>
  <c r="T1291" i="7"/>
  <c r="M1290" i="7"/>
  <c r="S1290" i="7"/>
  <c r="K1588" i="7"/>
  <c r="N1588" i="7"/>
  <c r="T1588" i="7"/>
  <c r="M1587" i="7"/>
  <c r="S1587" i="7"/>
  <c r="K1584" i="7"/>
  <c r="N1584" i="7"/>
  <c r="T1584" i="7"/>
  <c r="M175" i="7"/>
  <c r="S175" i="7"/>
  <c r="K172" i="7"/>
  <c r="N172" i="7"/>
  <c r="T172" i="7"/>
  <c r="M171" i="7"/>
  <c r="S171" i="7"/>
  <c r="K504" i="7"/>
  <c r="N504" i="7"/>
  <c r="T504" i="7"/>
  <c r="M503" i="7"/>
  <c r="S503" i="7"/>
  <c r="K500" i="7"/>
  <c r="N500" i="7"/>
  <c r="T500" i="7"/>
  <c r="M1010" i="7"/>
  <c r="S1010" i="7"/>
  <c r="K1007" i="7"/>
  <c r="N1007" i="7"/>
  <c r="T1007" i="7"/>
  <c r="M1006" i="7"/>
  <c r="S1006" i="7"/>
  <c r="K1720" i="7"/>
  <c r="N1720" i="7"/>
  <c r="T1720" i="7"/>
  <c r="M1719" i="7"/>
  <c r="S1719" i="7"/>
  <c r="K1716" i="7"/>
  <c r="N1716" i="7"/>
  <c r="T1716" i="7"/>
  <c r="M1688" i="7"/>
  <c r="S1688" i="7"/>
  <c r="M1686" i="7"/>
  <c r="S1686" i="7"/>
  <c r="M1684" i="7"/>
  <c r="S1684" i="7"/>
  <c r="M663" i="7"/>
  <c r="S663" i="7"/>
  <c r="M661" i="7"/>
  <c r="S661" i="7"/>
  <c r="M647" i="7"/>
  <c r="S647" i="7"/>
  <c r="M1444" i="7"/>
  <c r="S1444" i="7"/>
  <c r="M1442" i="7"/>
  <c r="S1442" i="7"/>
  <c r="M1440" i="7"/>
  <c r="S1440" i="7"/>
  <c r="M1638" i="7"/>
  <c r="S1638" i="7"/>
  <c r="M1636" i="7"/>
  <c r="S1636" i="7"/>
  <c r="M1634" i="7"/>
  <c r="S1634" i="7"/>
  <c r="M1505" i="7"/>
  <c r="S1505" i="7"/>
  <c r="M1526" i="7"/>
  <c r="S1526" i="7"/>
  <c r="M1502" i="7"/>
  <c r="S1502" i="7"/>
  <c r="M1364" i="7"/>
  <c r="S1364" i="7"/>
  <c r="M1362" i="7"/>
  <c r="S1362" i="7"/>
  <c r="M1360" i="7"/>
  <c r="S1360" i="7"/>
  <c r="M37" i="7"/>
  <c r="S37" i="7"/>
  <c r="M35" i="7"/>
  <c r="S35" i="7"/>
  <c r="M22" i="7"/>
  <c r="S22" i="7"/>
  <c r="M413" i="7"/>
  <c r="S413" i="7"/>
  <c r="M424" i="7"/>
  <c r="S424" i="7"/>
  <c r="M422" i="7"/>
  <c r="S422" i="7"/>
  <c r="M381" i="7"/>
  <c r="S381" i="7"/>
  <c r="M379" i="7"/>
  <c r="S379" i="7"/>
  <c r="M388" i="7"/>
  <c r="S388" i="7"/>
  <c r="M62" i="7"/>
  <c r="S62" i="7"/>
  <c r="M60" i="7"/>
  <c r="S60" i="7"/>
  <c r="M58" i="7"/>
  <c r="S58" i="7"/>
  <c r="M712" i="7"/>
  <c r="S712" i="7"/>
  <c r="M711" i="7"/>
  <c r="S711" i="7"/>
  <c r="M721" i="7"/>
  <c r="S721" i="7"/>
  <c r="M1146" i="7"/>
  <c r="S1146" i="7"/>
  <c r="M1144" i="7"/>
  <c r="S1144" i="7"/>
  <c r="M1156" i="7"/>
  <c r="S1156" i="7"/>
  <c r="M522" i="7"/>
  <c r="S522" i="7"/>
  <c r="M532" i="7"/>
  <c r="S532" i="7"/>
  <c r="M530" i="7"/>
  <c r="S530" i="7"/>
  <c r="M315" i="7"/>
  <c r="S315" i="7"/>
  <c r="M303" i="7"/>
  <c r="S303" i="7"/>
  <c r="M313" i="7"/>
  <c r="S313" i="7"/>
  <c r="M277" i="7"/>
  <c r="S277" i="7"/>
  <c r="M275" i="7"/>
  <c r="S275" i="7"/>
  <c r="M273" i="7"/>
  <c r="S273" i="7"/>
  <c r="M335" i="7"/>
  <c r="S335" i="7"/>
  <c r="M346" i="7"/>
  <c r="S346" i="7"/>
  <c r="M344" i="7"/>
  <c r="S344" i="7"/>
  <c r="M459" i="7"/>
  <c r="S459" i="7"/>
  <c r="M458" i="7"/>
  <c r="S458" i="7"/>
  <c r="M450" i="7"/>
  <c r="S450" i="7"/>
  <c r="M1609" i="7"/>
  <c r="S1609" i="7"/>
  <c r="M1617" i="7"/>
  <c r="S1617" i="7"/>
  <c r="M1615" i="7"/>
  <c r="S1615" i="7"/>
  <c r="M1822" i="7"/>
  <c r="S1822" i="7"/>
  <c r="M1820" i="7"/>
  <c r="S1820" i="7"/>
  <c r="M1818" i="7"/>
  <c r="S1818" i="7"/>
  <c r="M806" i="7"/>
  <c r="S806" i="7"/>
  <c r="M818" i="7"/>
  <c r="S818" i="7"/>
  <c r="M816" i="7"/>
  <c r="S816" i="7"/>
  <c r="M1037" i="7"/>
  <c r="S1037" i="7"/>
  <c r="M1035" i="7"/>
  <c r="S1035" i="7"/>
  <c r="M1033" i="7"/>
  <c r="S1033" i="7"/>
  <c r="M1462" i="7"/>
  <c r="S1462" i="7"/>
  <c r="M1472" i="7"/>
  <c r="S1472" i="7"/>
  <c r="M1470" i="7"/>
  <c r="S1470" i="7"/>
  <c r="M1793" i="7"/>
  <c r="S1793" i="7"/>
  <c r="M1778" i="7"/>
  <c r="S1778" i="7"/>
  <c r="M1777" i="7"/>
  <c r="S1777" i="7"/>
  <c r="M564" i="7"/>
  <c r="S564" i="7"/>
  <c r="M571" i="7"/>
  <c r="S571" i="7"/>
  <c r="M570" i="7"/>
  <c r="S570" i="7"/>
  <c r="M12" i="7"/>
  <c r="S12" i="7"/>
  <c r="M10" i="7"/>
  <c r="S10" i="7"/>
  <c r="M8" i="7"/>
  <c r="S8" i="7"/>
  <c r="M610" i="7"/>
  <c r="S610" i="7"/>
  <c r="M622" i="7"/>
  <c r="S622" i="7"/>
  <c r="M621" i="7"/>
  <c r="S621" i="7"/>
  <c r="M748" i="7"/>
  <c r="S748" i="7"/>
  <c r="M747" i="7"/>
  <c r="S747" i="7"/>
  <c r="M746" i="7"/>
  <c r="S746" i="7"/>
  <c r="M84" i="7"/>
  <c r="S84" i="7"/>
  <c r="M83" i="7"/>
  <c r="S83" i="7"/>
  <c r="M92" i="7"/>
  <c r="S92" i="7"/>
  <c r="M1752" i="7"/>
  <c r="S1752" i="7"/>
  <c r="M1750" i="7"/>
  <c r="S1750" i="7"/>
  <c r="M1748" i="7"/>
  <c r="S1748" i="7"/>
  <c r="M236" i="7"/>
  <c r="S236" i="7"/>
  <c r="M234" i="7"/>
  <c r="S234" i="7"/>
  <c r="M232" i="7"/>
  <c r="S232" i="7"/>
  <c r="M1222" i="7"/>
  <c r="S1222" i="7"/>
  <c r="M1220" i="7"/>
  <c r="S1220" i="7"/>
  <c r="M1218" i="7"/>
  <c r="S1218" i="7"/>
  <c r="M195" i="7"/>
  <c r="S195" i="7"/>
  <c r="M193" i="7"/>
  <c r="S193" i="7"/>
  <c r="M191" i="7"/>
  <c r="S191" i="7"/>
  <c r="M847" i="7"/>
  <c r="S847" i="7"/>
  <c r="M845" i="7"/>
  <c r="S845" i="7"/>
  <c r="M858" i="7"/>
  <c r="S858" i="7"/>
  <c r="M1313" i="7"/>
  <c r="S1313" i="7"/>
  <c r="M1326" i="7"/>
  <c r="S1326" i="7"/>
  <c r="M1324" i="7"/>
  <c r="S1324" i="7"/>
  <c r="M894" i="7"/>
  <c r="S894" i="7"/>
  <c r="M884" i="7"/>
  <c r="S884" i="7"/>
  <c r="M882" i="7"/>
  <c r="S882" i="7"/>
  <c r="M957" i="7"/>
  <c r="S957" i="7"/>
  <c r="M972" i="7"/>
  <c r="S972" i="7"/>
  <c r="M970" i="7"/>
  <c r="S970" i="7"/>
  <c r="M1107" i="7"/>
  <c r="S1107" i="7"/>
  <c r="M1105" i="7"/>
  <c r="S1105" i="7"/>
  <c r="M1115" i="7"/>
  <c r="S1115" i="7"/>
  <c r="M1063" i="7"/>
  <c r="S1063" i="7"/>
  <c r="M1075" i="7"/>
  <c r="S1075" i="7"/>
  <c r="M1073" i="7"/>
  <c r="S1073" i="7"/>
  <c r="M1177" i="7"/>
  <c r="S1177" i="7"/>
  <c r="M1176" i="7"/>
  <c r="S1176" i="7"/>
  <c r="M1186" i="7"/>
  <c r="S1186" i="7"/>
  <c r="M1390" i="7"/>
  <c r="S1390" i="7"/>
  <c r="M1399" i="7"/>
  <c r="S1399" i="7"/>
  <c r="M1397" i="7"/>
  <c r="S1397" i="7"/>
  <c r="M118" i="7"/>
  <c r="S118" i="7"/>
  <c r="M133" i="7"/>
  <c r="S133" i="7"/>
  <c r="M116" i="7"/>
  <c r="S116" i="7"/>
  <c r="M681" i="7"/>
  <c r="S681" i="7"/>
  <c r="M679" i="7"/>
  <c r="S679" i="7"/>
  <c r="M677" i="7"/>
  <c r="S677" i="7"/>
  <c r="M924" i="7"/>
  <c r="S924" i="7"/>
  <c r="M922" i="7"/>
  <c r="S922" i="7"/>
  <c r="M920" i="7"/>
  <c r="S920" i="7"/>
  <c r="M1544" i="7"/>
  <c r="S1544" i="7"/>
  <c r="M1542" i="7"/>
  <c r="S1542" i="7"/>
  <c r="M1540" i="7"/>
  <c r="S1540" i="7"/>
  <c r="M1273" i="7"/>
  <c r="S1273" i="7"/>
  <c r="M1287" i="7"/>
  <c r="S1287" i="7"/>
  <c r="M1285" i="7"/>
  <c r="S1285" i="7"/>
  <c r="M1583" i="7"/>
  <c r="S1583" i="7"/>
  <c r="M1581" i="7"/>
  <c r="S1581" i="7"/>
  <c r="M1579" i="7"/>
  <c r="S1579" i="7"/>
  <c r="M160" i="7"/>
  <c r="S160" i="7"/>
  <c r="M158" i="7"/>
  <c r="S158" i="7"/>
  <c r="M156" i="7"/>
  <c r="S156" i="7"/>
  <c r="M490" i="7"/>
  <c r="S490" i="7"/>
  <c r="M499" i="7"/>
  <c r="S499" i="7"/>
  <c r="M487" i="7"/>
  <c r="S487" i="7"/>
  <c r="M1004" i="7"/>
  <c r="S1004" i="7"/>
  <c r="M1002" i="7"/>
  <c r="S1002" i="7"/>
  <c r="M1000" i="7"/>
  <c r="S1000" i="7"/>
  <c r="M1715" i="7"/>
  <c r="S1715" i="7"/>
  <c r="M1713" i="7"/>
  <c r="S1713" i="7"/>
  <c r="M1711" i="7"/>
  <c r="S1711" i="7"/>
  <c r="M1669" i="7"/>
  <c r="S1669" i="7"/>
  <c r="M1668" i="7"/>
  <c r="S1668" i="7"/>
  <c r="M1667" i="7"/>
  <c r="S1667" i="7"/>
  <c r="M72" i="7"/>
  <c r="S72" i="7"/>
  <c r="M73" i="7"/>
  <c r="S73" i="7"/>
  <c r="M70" i="7"/>
  <c r="S70" i="7"/>
  <c r="M645" i="7"/>
  <c r="S645" i="7"/>
  <c r="M658" i="7"/>
  <c r="S658" i="7"/>
  <c r="M656" i="7"/>
  <c r="S656" i="7"/>
  <c r="M1438" i="7"/>
  <c r="S1438" i="7"/>
  <c r="M1436" i="7"/>
  <c r="S1436" i="7"/>
  <c r="M1435" i="7"/>
  <c r="S1435" i="7"/>
  <c r="M1632" i="7"/>
  <c r="S1632" i="7"/>
  <c r="M1631" i="7"/>
  <c r="S1631" i="7"/>
  <c r="M1630" i="7"/>
  <c r="S1630" i="7"/>
  <c r="M1500" i="7"/>
  <c r="S1500" i="7"/>
  <c r="M1498" i="7"/>
  <c r="S1498" i="7"/>
  <c r="M1496" i="7"/>
  <c r="S1496" i="7"/>
  <c r="M1359" i="7"/>
  <c r="S1359" i="7"/>
  <c r="M1358" i="7"/>
  <c r="S1358" i="7"/>
  <c r="M1357" i="7"/>
  <c r="S1357" i="7"/>
  <c r="M33" i="7"/>
  <c r="S33" i="7"/>
  <c r="M32" i="7"/>
  <c r="S32" i="7"/>
  <c r="M30" i="7"/>
  <c r="S30" i="7"/>
  <c r="M411" i="7"/>
  <c r="S411" i="7"/>
  <c r="M421" i="7"/>
  <c r="S421" i="7"/>
  <c r="M420" i="7"/>
  <c r="S420" i="7"/>
  <c r="M376" i="7"/>
  <c r="S376" i="7"/>
  <c r="M374" i="7"/>
  <c r="S374" i="7"/>
  <c r="M372" i="7"/>
  <c r="S372" i="7"/>
  <c r="M708" i="7"/>
  <c r="S708" i="7"/>
  <c r="M720" i="7"/>
  <c r="S720" i="7"/>
  <c r="M705" i="7"/>
  <c r="S705" i="7"/>
  <c r="M1141" i="7"/>
  <c r="S1141" i="7"/>
  <c r="M1140" i="7"/>
  <c r="S1140" i="7"/>
  <c r="M1138" i="7"/>
  <c r="S1138" i="7"/>
  <c r="M528" i="7"/>
  <c r="S528" i="7"/>
  <c r="M526" i="7"/>
  <c r="S526" i="7"/>
  <c r="M520" i="7"/>
  <c r="S520" i="7"/>
  <c r="M300" i="7"/>
  <c r="S300" i="7"/>
  <c r="M312" i="7"/>
  <c r="S312" i="7"/>
  <c r="M297" i="7"/>
  <c r="S297" i="7"/>
  <c r="M272" i="7"/>
  <c r="S272" i="7"/>
  <c r="M271" i="7"/>
  <c r="S271" i="7"/>
  <c r="M260" i="7"/>
  <c r="S260" i="7"/>
  <c r="M342" i="7"/>
  <c r="S342" i="7"/>
  <c r="M341" i="7"/>
  <c r="S341" i="7"/>
  <c r="M339" i="7"/>
  <c r="S339" i="7"/>
  <c r="M455" i="7"/>
  <c r="S455" i="7"/>
  <c r="M448" i="7"/>
  <c r="S448" i="7"/>
  <c r="M446" i="7"/>
  <c r="S446" i="7"/>
  <c r="M1608" i="7"/>
  <c r="S1608" i="7"/>
  <c r="M1613" i="7"/>
  <c r="S1613" i="7"/>
  <c r="M1611" i="7"/>
  <c r="S1611" i="7"/>
  <c r="M1816" i="7"/>
  <c r="S1816" i="7"/>
  <c r="M1814" i="7"/>
  <c r="S1814" i="7"/>
  <c r="M1812" i="7"/>
  <c r="S1812" i="7"/>
  <c r="L805" i="7"/>
  <c r="R805" i="7"/>
  <c r="L814" i="7"/>
  <c r="R814" i="7"/>
  <c r="L813" i="7"/>
  <c r="R813" i="7"/>
  <c r="L1031" i="7"/>
  <c r="R1031" i="7"/>
  <c r="L1029" i="7"/>
  <c r="R1029" i="7"/>
  <c r="L1027" i="7"/>
  <c r="R1027" i="7"/>
  <c r="L1461" i="7"/>
  <c r="R1461" i="7"/>
  <c r="L1468" i="7"/>
  <c r="R1468" i="7"/>
  <c r="L1467" i="7"/>
  <c r="R1467" i="7"/>
  <c r="L1776" i="7"/>
  <c r="R1776" i="7"/>
  <c r="L1789" i="7"/>
  <c r="R1789" i="7"/>
  <c r="L1788" i="7"/>
  <c r="R1788" i="7"/>
  <c r="L560" i="7"/>
  <c r="R560" i="7"/>
  <c r="L558" i="7"/>
  <c r="R558" i="7"/>
  <c r="L569" i="7"/>
  <c r="R569" i="7"/>
  <c r="L6" i="7"/>
  <c r="R6" i="7"/>
  <c r="L13" i="7"/>
  <c r="R13" i="7"/>
  <c r="L3" i="7"/>
  <c r="R3" i="7"/>
  <c r="L606" i="7"/>
  <c r="R606" i="7"/>
  <c r="L619" i="7"/>
  <c r="R619" i="7"/>
  <c r="L617" i="7"/>
  <c r="R617" i="7"/>
  <c r="L744" i="7"/>
  <c r="R744" i="7"/>
  <c r="L753" i="7"/>
  <c r="R753" i="7"/>
  <c r="L741" i="7"/>
  <c r="R741" i="7"/>
  <c r="L80" i="7"/>
  <c r="R80" i="7"/>
  <c r="L78" i="7"/>
  <c r="R78" i="7"/>
  <c r="L76" i="7"/>
  <c r="R76" i="7"/>
  <c r="L1746" i="7"/>
  <c r="R1746" i="7"/>
  <c r="L1744" i="7"/>
  <c r="R1744" i="7"/>
  <c r="L1742" i="7"/>
  <c r="R1742" i="7"/>
  <c r="L231" i="7"/>
  <c r="R231" i="7"/>
  <c r="L229" i="7"/>
  <c r="R229" i="7"/>
  <c r="L227" i="7"/>
  <c r="R227" i="7"/>
  <c r="L1216" i="7"/>
  <c r="R1216" i="7"/>
  <c r="L1214" i="7"/>
  <c r="R1214" i="7"/>
  <c r="L1212" i="7"/>
  <c r="R1212" i="7"/>
  <c r="L189" i="7"/>
  <c r="R189" i="7"/>
  <c r="L202" i="7"/>
  <c r="R202" i="7"/>
  <c r="L187" i="7"/>
  <c r="R187" i="7"/>
  <c r="L843" i="7"/>
  <c r="R843" i="7"/>
  <c r="L857" i="7"/>
  <c r="R857" i="7"/>
  <c r="L840" i="7"/>
  <c r="R840" i="7"/>
  <c r="L1312" i="7"/>
  <c r="R1312" i="7"/>
  <c r="L1310" i="7"/>
  <c r="R1310" i="7"/>
  <c r="L1321" i="7"/>
  <c r="R1321" i="7"/>
  <c r="L880" i="7"/>
  <c r="R880" i="7"/>
  <c r="L893" i="7"/>
  <c r="R893" i="7"/>
  <c r="L877" i="7"/>
  <c r="R877" i="7"/>
  <c r="L954" i="7"/>
  <c r="R954" i="7"/>
  <c r="L969" i="7"/>
  <c r="R969" i="7"/>
  <c r="L968" i="7"/>
  <c r="R968" i="7"/>
  <c r="L1104" i="7"/>
  <c r="R1104" i="7"/>
  <c r="L1102" i="7"/>
  <c r="R1102" i="7"/>
  <c r="L1100" i="7"/>
  <c r="R1100" i="7"/>
  <c r="L1071" i="7"/>
  <c r="R1071" i="7"/>
  <c r="L1069" i="7"/>
  <c r="R1069" i="7"/>
  <c r="L1067" i="7"/>
  <c r="R1067" i="7"/>
  <c r="L1175" i="7"/>
  <c r="R1175" i="7"/>
  <c r="L1183" i="7"/>
  <c r="R1183" i="7"/>
  <c r="L1182" i="7"/>
  <c r="R1182" i="7"/>
  <c r="L1388" i="7"/>
  <c r="R1388" i="7"/>
  <c r="L1396" i="7"/>
  <c r="R1396" i="7"/>
  <c r="L1395" i="7"/>
  <c r="R1395" i="7"/>
  <c r="L130" i="7"/>
  <c r="R130" i="7"/>
  <c r="L114" i="7"/>
  <c r="R114" i="7"/>
  <c r="L129" i="7"/>
  <c r="R129" i="7"/>
  <c r="L675" i="7"/>
  <c r="R675" i="7"/>
  <c r="L673" i="7"/>
  <c r="R673" i="7"/>
  <c r="L671" i="7"/>
  <c r="R671" i="7"/>
  <c r="L918" i="7"/>
  <c r="R918" i="7"/>
  <c r="L916" i="7"/>
  <c r="R916" i="7"/>
  <c r="L938" i="7"/>
  <c r="R938" i="7"/>
  <c r="L1538" i="7"/>
  <c r="R1538" i="7"/>
  <c r="L1536" i="7"/>
  <c r="R1536" i="7"/>
  <c r="L1534" i="7"/>
  <c r="R1534" i="7"/>
  <c r="L1283" i="7"/>
  <c r="R1283" i="7"/>
  <c r="L1281" i="7"/>
  <c r="R1281" i="7"/>
  <c r="L1279" i="7"/>
  <c r="R1279" i="7"/>
  <c r="L1577" i="7"/>
  <c r="R1577" i="7"/>
  <c r="L1575" i="7"/>
  <c r="R1575" i="7"/>
  <c r="L1573" i="7"/>
  <c r="R1573" i="7"/>
  <c r="L154" i="7"/>
  <c r="R154" i="7"/>
  <c r="L152" i="7"/>
  <c r="R152" i="7"/>
  <c r="L150" i="7"/>
  <c r="R150" i="7"/>
  <c r="L486" i="7"/>
  <c r="R486" i="7"/>
  <c r="L497" i="7"/>
  <c r="R497" i="7"/>
  <c r="L483" i="7"/>
  <c r="R483" i="7"/>
  <c r="L998" i="7"/>
  <c r="R998" i="7"/>
  <c r="L996" i="7"/>
  <c r="R996" i="7"/>
  <c r="L994" i="7"/>
  <c r="R994" i="7"/>
  <c r="L1701" i="7"/>
  <c r="R1701" i="7"/>
  <c r="L1709" i="7"/>
  <c r="R1709" i="7"/>
  <c r="L1708" i="7"/>
  <c r="R1708" i="7"/>
  <c r="L1665" i="7"/>
  <c r="R1665" i="7"/>
  <c r="L1663" i="7"/>
  <c r="R1663" i="7"/>
  <c r="L66" i="7"/>
  <c r="R66" i="7"/>
  <c r="L64" i="7"/>
  <c r="R64" i="7"/>
  <c r="L653" i="7"/>
  <c r="R653" i="7"/>
  <c r="L1425" i="7"/>
  <c r="R1425" i="7"/>
  <c r="L1433" i="7"/>
  <c r="R1433" i="7"/>
  <c r="L1432" i="7"/>
  <c r="R1432" i="7"/>
  <c r="N1233" i="7"/>
  <c r="T1233" i="7"/>
  <c r="K1233" i="7"/>
  <c r="M1233" i="7"/>
  <c r="S1233" i="7"/>
  <c r="N1231" i="7"/>
  <c r="T1231" i="7"/>
  <c r="K1231" i="7"/>
  <c r="K1230" i="7"/>
  <c r="N1230" i="7"/>
  <c r="T1230" i="7"/>
  <c r="N208" i="7"/>
  <c r="T208" i="7"/>
  <c r="K208" i="7"/>
  <c r="M208" i="7"/>
  <c r="S208" i="7"/>
  <c r="N206" i="7"/>
  <c r="T206" i="7"/>
  <c r="K206" i="7"/>
  <c r="K205" i="7"/>
  <c r="N205" i="7"/>
  <c r="T205" i="7"/>
  <c r="N204" i="7"/>
  <c r="T204" i="7"/>
  <c r="K204" i="7"/>
  <c r="M204" i="7"/>
  <c r="S204" i="7"/>
  <c r="N865" i="7"/>
  <c r="T865" i="7"/>
  <c r="K865" i="7"/>
  <c r="K864" i="7"/>
  <c r="N864" i="7"/>
  <c r="T864" i="7"/>
  <c r="N863" i="7"/>
  <c r="T863" i="7"/>
  <c r="K863" i="7"/>
  <c r="M863" i="7"/>
  <c r="S863" i="7"/>
  <c r="N861" i="7"/>
  <c r="T861" i="7"/>
  <c r="K861" i="7"/>
  <c r="K860" i="7"/>
  <c r="N860" i="7"/>
  <c r="T860" i="7"/>
  <c r="N1333" i="7"/>
  <c r="T1333" i="7"/>
  <c r="K1333" i="7"/>
  <c r="M1333" i="7"/>
  <c r="S1333" i="7"/>
  <c r="N1331" i="7"/>
  <c r="T1331" i="7"/>
  <c r="K1331" i="7"/>
  <c r="K1330" i="7"/>
  <c r="N1330" i="7"/>
  <c r="T1330" i="7"/>
  <c r="N1329" i="7"/>
  <c r="T1329" i="7"/>
  <c r="K1329" i="7"/>
  <c r="M1329" i="7"/>
  <c r="S1329" i="7"/>
  <c r="N900" i="7"/>
  <c r="T900" i="7"/>
  <c r="K900" i="7"/>
  <c r="K899" i="7"/>
  <c r="N899" i="7"/>
  <c r="T899" i="7"/>
  <c r="N898" i="7"/>
  <c r="T898" i="7"/>
  <c r="K898" i="7"/>
  <c r="M898" i="7"/>
  <c r="S898" i="7"/>
  <c r="N896" i="7"/>
  <c r="T896" i="7"/>
  <c r="K896" i="7"/>
  <c r="K895" i="7"/>
  <c r="N895" i="7"/>
  <c r="T895" i="7"/>
  <c r="N977" i="7"/>
  <c r="T977" i="7"/>
  <c r="K977" i="7"/>
  <c r="M977" i="7"/>
  <c r="S977" i="7"/>
  <c r="N975" i="7"/>
  <c r="T975" i="7"/>
  <c r="K975" i="7"/>
  <c r="K974" i="7"/>
  <c r="N974" i="7"/>
  <c r="T974" i="7"/>
  <c r="N958" i="7"/>
  <c r="T958" i="7"/>
  <c r="K958" i="7"/>
  <c r="M958" i="7"/>
  <c r="S958" i="7"/>
  <c r="N1121" i="7"/>
  <c r="T1121" i="7"/>
  <c r="K1121" i="7"/>
  <c r="K1120" i="7"/>
  <c r="N1120" i="7"/>
  <c r="T1120" i="7"/>
  <c r="N1119" i="7"/>
  <c r="T1119" i="7"/>
  <c r="K1119" i="7"/>
  <c r="M1119" i="7"/>
  <c r="S1119" i="7"/>
  <c r="N1108" i="7"/>
  <c r="T1108" i="7"/>
  <c r="K1108" i="7"/>
  <c r="K1117" i="7"/>
  <c r="N1117" i="7"/>
  <c r="T1117" i="7"/>
  <c r="N1082" i="7"/>
  <c r="T1082" i="7"/>
  <c r="K1082" i="7"/>
  <c r="M1082" i="7"/>
  <c r="S1082" i="7"/>
  <c r="N1080" i="7"/>
  <c r="T1080" i="7"/>
  <c r="K1080" i="7"/>
  <c r="K1079" i="7"/>
  <c r="N1079" i="7"/>
  <c r="T1079" i="7"/>
  <c r="N1078" i="7"/>
  <c r="T1078" i="7"/>
  <c r="K1078" i="7"/>
  <c r="M1078" i="7"/>
  <c r="S1078" i="7"/>
  <c r="N1194" i="7"/>
  <c r="T1194" i="7"/>
  <c r="K1194" i="7"/>
  <c r="K1193" i="7"/>
  <c r="N1193" i="7"/>
  <c r="T1193" i="7"/>
  <c r="N1192" i="7"/>
  <c r="T1192" i="7"/>
  <c r="K1192" i="7"/>
  <c r="M1192" i="7"/>
  <c r="S1192" i="7"/>
  <c r="N1190" i="7"/>
  <c r="T1190" i="7"/>
  <c r="K1190" i="7"/>
  <c r="K1189" i="7"/>
  <c r="N1189" i="7"/>
  <c r="T1189" i="7"/>
  <c r="N1406" i="7"/>
  <c r="T1406" i="7"/>
  <c r="K1406" i="7"/>
  <c r="M1406" i="7"/>
  <c r="S1406" i="7"/>
  <c r="N1404" i="7"/>
  <c r="T1404" i="7"/>
  <c r="K1404" i="7"/>
  <c r="K1403" i="7"/>
  <c r="N1403" i="7"/>
  <c r="T1403" i="7"/>
  <c r="N1402" i="7"/>
  <c r="T1402" i="7"/>
  <c r="K1402" i="7"/>
  <c r="M1402" i="7"/>
  <c r="S1402" i="7"/>
  <c r="N139" i="7"/>
  <c r="T139" i="7"/>
  <c r="K139" i="7"/>
  <c r="K138" i="7"/>
  <c r="N138" i="7"/>
  <c r="T138" i="7"/>
  <c r="N137" i="7"/>
  <c r="T137" i="7"/>
  <c r="K137" i="7"/>
  <c r="M137" i="7"/>
  <c r="S137" i="7"/>
  <c r="N135" i="7"/>
  <c r="T135" i="7"/>
  <c r="K135" i="7"/>
  <c r="K134" i="7"/>
  <c r="N134" i="7"/>
  <c r="T134" i="7"/>
  <c r="N687" i="7"/>
  <c r="T687" i="7"/>
  <c r="K687" i="7"/>
  <c r="M687" i="7"/>
  <c r="S687" i="7"/>
  <c r="N685" i="7"/>
  <c r="T685" i="7"/>
  <c r="K685" i="7"/>
  <c r="K684" i="7"/>
  <c r="N684" i="7"/>
  <c r="T684" i="7"/>
  <c r="N683" i="7"/>
  <c r="T683" i="7"/>
  <c r="K683" i="7"/>
  <c r="M683" i="7"/>
  <c r="S683" i="7"/>
  <c r="N943" i="7"/>
  <c r="T943" i="7"/>
  <c r="K943" i="7"/>
  <c r="K942" i="7"/>
  <c r="N942" i="7"/>
  <c r="T942" i="7"/>
  <c r="N941" i="7"/>
  <c r="T941" i="7"/>
  <c r="K941" i="7"/>
  <c r="M941" i="7"/>
  <c r="S941" i="7"/>
  <c r="N939" i="7"/>
  <c r="T939" i="7"/>
  <c r="K939" i="7"/>
  <c r="K925" i="7"/>
  <c r="N925" i="7"/>
  <c r="T925" i="7"/>
  <c r="N1556" i="7"/>
  <c r="T1556" i="7"/>
  <c r="K1556" i="7"/>
  <c r="M1556" i="7"/>
  <c r="S1556" i="7"/>
  <c r="N1554" i="7"/>
  <c r="T1554" i="7"/>
  <c r="K1554" i="7"/>
  <c r="K1553" i="7"/>
  <c r="N1553" i="7"/>
  <c r="T1553" i="7"/>
  <c r="N1552" i="7"/>
  <c r="T1552" i="7"/>
  <c r="K1552" i="7"/>
  <c r="M1552" i="7"/>
  <c r="S1552" i="7"/>
  <c r="N1294" i="7"/>
  <c r="T1294" i="7"/>
  <c r="K1294" i="7"/>
  <c r="K1293" i="7"/>
  <c r="N1293" i="7"/>
  <c r="T1293" i="7"/>
  <c r="N1292" i="7"/>
  <c r="T1292" i="7"/>
  <c r="K1292" i="7"/>
  <c r="M1292" i="7"/>
  <c r="S1292" i="7"/>
  <c r="N1290" i="7"/>
  <c r="T1290" i="7"/>
  <c r="K1290" i="7"/>
  <c r="K1289" i="7"/>
  <c r="N1289" i="7"/>
  <c r="T1289" i="7"/>
  <c r="N1589" i="7"/>
  <c r="T1589" i="7"/>
  <c r="K1589" i="7"/>
  <c r="M1589" i="7"/>
  <c r="S1589" i="7"/>
  <c r="N1587" i="7"/>
  <c r="T1587" i="7"/>
  <c r="K1587" i="7"/>
  <c r="K1586" i="7"/>
  <c r="N1586" i="7"/>
  <c r="T1586" i="7"/>
  <c r="N1585" i="7"/>
  <c r="T1585" i="7"/>
  <c r="K1585" i="7"/>
  <c r="M1585" i="7"/>
  <c r="S1585" i="7"/>
  <c r="N175" i="7"/>
  <c r="T175" i="7"/>
  <c r="K175" i="7"/>
  <c r="K174" i="7"/>
  <c r="N174" i="7"/>
  <c r="T174" i="7"/>
  <c r="N173" i="7"/>
  <c r="T173" i="7"/>
  <c r="K173" i="7"/>
  <c r="M173" i="7"/>
  <c r="S173" i="7"/>
  <c r="N171" i="7"/>
  <c r="T171" i="7"/>
  <c r="K171" i="7"/>
  <c r="K170" i="7"/>
  <c r="N170" i="7"/>
  <c r="T170" i="7"/>
  <c r="N505" i="7"/>
  <c r="T505" i="7"/>
  <c r="K505" i="7"/>
  <c r="M505" i="7"/>
  <c r="S505" i="7"/>
  <c r="N503" i="7"/>
  <c r="T503" i="7"/>
  <c r="K503" i="7"/>
  <c r="K502" i="7"/>
  <c r="N502" i="7"/>
  <c r="T502" i="7"/>
  <c r="N501" i="7"/>
  <c r="T501" i="7"/>
  <c r="K501" i="7"/>
  <c r="M501" i="7"/>
  <c r="S501" i="7"/>
  <c r="N1010" i="7"/>
  <c r="T1010" i="7"/>
  <c r="K1010" i="7"/>
  <c r="K1009" i="7"/>
  <c r="N1009" i="7"/>
  <c r="T1009" i="7"/>
  <c r="N1008" i="7"/>
  <c r="T1008" i="7"/>
  <c r="K1008" i="7"/>
  <c r="M1008" i="7"/>
  <c r="S1008" i="7"/>
  <c r="N1006" i="7"/>
  <c r="T1006" i="7"/>
  <c r="K1006" i="7"/>
  <c r="K1005" i="7"/>
  <c r="N1005" i="7"/>
  <c r="T1005" i="7"/>
  <c r="N1721" i="7"/>
  <c r="T1721" i="7"/>
  <c r="K1721" i="7"/>
  <c r="M1721" i="7"/>
  <c r="S1721" i="7"/>
  <c r="N1719" i="7"/>
  <c r="T1719" i="7"/>
  <c r="K1719" i="7"/>
  <c r="K1718" i="7"/>
  <c r="N1718" i="7"/>
  <c r="T1718" i="7"/>
  <c r="N1717" i="7"/>
  <c r="T1717" i="7"/>
  <c r="K1717" i="7"/>
  <c r="M1717" i="7"/>
  <c r="S1717" i="7"/>
  <c r="N1688" i="7"/>
  <c r="T1688" i="7"/>
  <c r="K1688" i="7"/>
  <c r="N1687" i="7"/>
  <c r="T1687" i="7"/>
  <c r="K1687" i="7"/>
  <c r="M1687" i="7"/>
  <c r="S1687" i="7"/>
  <c r="K1686" i="7"/>
  <c r="N1686" i="7"/>
  <c r="T1686" i="7"/>
  <c r="N1685" i="7"/>
  <c r="T1685" i="7"/>
  <c r="K1685" i="7"/>
  <c r="M1685" i="7"/>
  <c r="S1685" i="7"/>
  <c r="K1684" i="7"/>
  <c r="N1684" i="7"/>
  <c r="T1684" i="7"/>
  <c r="N1683" i="7"/>
  <c r="T1683" i="7"/>
  <c r="K1683" i="7"/>
  <c r="M1683" i="7"/>
  <c r="S1683" i="7"/>
  <c r="K663" i="7"/>
  <c r="N663" i="7"/>
  <c r="T663" i="7"/>
  <c r="N662" i="7"/>
  <c r="T662" i="7"/>
  <c r="K662" i="7"/>
  <c r="M662" i="7"/>
  <c r="S662" i="7"/>
  <c r="K661" i="7"/>
  <c r="N661" i="7"/>
  <c r="T661" i="7"/>
  <c r="N660" i="7"/>
  <c r="T660" i="7"/>
  <c r="K660" i="7"/>
  <c r="M660" i="7"/>
  <c r="S660" i="7"/>
  <c r="K647" i="7"/>
  <c r="N647" i="7"/>
  <c r="T647" i="7"/>
  <c r="N646" i="7"/>
  <c r="T646" i="7"/>
  <c r="K646" i="7"/>
  <c r="M646" i="7"/>
  <c r="S646" i="7"/>
  <c r="K1444" i="7"/>
  <c r="N1444" i="7"/>
  <c r="T1444" i="7"/>
  <c r="N1443" i="7"/>
  <c r="T1443" i="7"/>
  <c r="K1443" i="7"/>
  <c r="M1443" i="7"/>
  <c r="S1443" i="7"/>
  <c r="K1442" i="7"/>
  <c r="N1442" i="7"/>
  <c r="T1442" i="7"/>
  <c r="N1441" i="7"/>
  <c r="T1441" i="7"/>
  <c r="K1441" i="7"/>
  <c r="M1441" i="7"/>
  <c r="S1441" i="7"/>
  <c r="K1440" i="7"/>
  <c r="N1440" i="7"/>
  <c r="T1440" i="7"/>
  <c r="N1439" i="7"/>
  <c r="T1439" i="7"/>
  <c r="K1439" i="7"/>
  <c r="M1439" i="7"/>
  <c r="S1439" i="7"/>
  <c r="K1638" i="7"/>
  <c r="N1638" i="7"/>
  <c r="T1638" i="7"/>
  <c r="N1637" i="7"/>
  <c r="T1637" i="7"/>
  <c r="K1637" i="7"/>
  <c r="M1637" i="7"/>
  <c r="S1637" i="7"/>
  <c r="K1636" i="7"/>
  <c r="N1636" i="7"/>
  <c r="T1636" i="7"/>
  <c r="N1635" i="7"/>
  <c r="T1635" i="7"/>
  <c r="K1635" i="7"/>
  <c r="M1635" i="7"/>
  <c r="S1635" i="7"/>
  <c r="K1634" i="7"/>
  <c r="N1634" i="7"/>
  <c r="T1634" i="7"/>
  <c r="N1633" i="7"/>
  <c r="T1633" i="7"/>
  <c r="K1633" i="7"/>
  <c r="M1633" i="7"/>
  <c r="S1633" i="7"/>
  <c r="K1505" i="7"/>
  <c r="N1505" i="7"/>
  <c r="T1505" i="7"/>
  <c r="N1504" i="7"/>
  <c r="T1504" i="7"/>
  <c r="K1504" i="7"/>
  <c r="M1504" i="7"/>
  <c r="S1504" i="7"/>
  <c r="K1526" i="7"/>
  <c r="N1526" i="7"/>
  <c r="T1526" i="7"/>
  <c r="N1503" i="7"/>
  <c r="T1503" i="7"/>
  <c r="K1503" i="7"/>
  <c r="M1503" i="7"/>
  <c r="S1503" i="7"/>
  <c r="K1502" i="7"/>
  <c r="N1502" i="7"/>
  <c r="T1502" i="7"/>
  <c r="N1501" i="7"/>
  <c r="T1501" i="7"/>
  <c r="K1501" i="7"/>
  <c r="M1501" i="7"/>
  <c r="S1501" i="7"/>
  <c r="K1364" i="7"/>
  <c r="N1364" i="7"/>
  <c r="T1364" i="7"/>
  <c r="N1363" i="7"/>
  <c r="T1363" i="7"/>
  <c r="K1363" i="7"/>
  <c r="M1363" i="7"/>
  <c r="S1363" i="7"/>
  <c r="K1362" i="7"/>
  <c r="N1362" i="7"/>
  <c r="T1362" i="7"/>
  <c r="N1361" i="7"/>
  <c r="T1361" i="7"/>
  <c r="K1361" i="7"/>
  <c r="M1361" i="7"/>
  <c r="S1361" i="7"/>
  <c r="K1360" i="7"/>
  <c r="N1360" i="7"/>
  <c r="T1360" i="7"/>
  <c r="N1350" i="7"/>
  <c r="T1350" i="7"/>
  <c r="K1350" i="7"/>
  <c r="M1350" i="7"/>
  <c r="S1350" i="7"/>
  <c r="K37" i="7"/>
  <c r="N37" i="7"/>
  <c r="T37" i="7"/>
  <c r="N36" i="7"/>
  <c r="T36" i="7"/>
  <c r="K36" i="7"/>
  <c r="M36" i="7"/>
  <c r="S36" i="7"/>
  <c r="K35" i="7"/>
  <c r="N35" i="7"/>
  <c r="T35" i="7"/>
  <c r="N23" i="7"/>
  <c r="T23" i="7"/>
  <c r="K23" i="7"/>
  <c r="M23" i="7"/>
  <c r="S23" i="7"/>
  <c r="K22" i="7"/>
  <c r="N22" i="7"/>
  <c r="T22" i="7"/>
  <c r="N34" i="7"/>
  <c r="T34" i="7"/>
  <c r="K34" i="7"/>
  <c r="M34" i="7"/>
  <c r="S34" i="7"/>
  <c r="K413" i="7"/>
  <c r="N413" i="7"/>
  <c r="T413" i="7"/>
  <c r="N425" i="7"/>
  <c r="T425" i="7"/>
  <c r="K425" i="7"/>
  <c r="M425" i="7"/>
  <c r="S425" i="7"/>
  <c r="K424" i="7"/>
  <c r="N424" i="7"/>
  <c r="T424" i="7"/>
  <c r="N423" i="7"/>
  <c r="T423" i="7"/>
  <c r="K423" i="7"/>
  <c r="M423" i="7"/>
  <c r="S423" i="7"/>
  <c r="K422" i="7"/>
  <c r="N422" i="7"/>
  <c r="T422" i="7"/>
  <c r="N412" i="7"/>
  <c r="T412" i="7"/>
  <c r="K412" i="7"/>
  <c r="M412" i="7"/>
  <c r="S412" i="7"/>
  <c r="K381" i="7"/>
  <c r="N381" i="7"/>
  <c r="T381" i="7"/>
  <c r="N380" i="7"/>
  <c r="T380" i="7"/>
  <c r="K380" i="7"/>
  <c r="M380" i="7"/>
  <c r="S380" i="7"/>
  <c r="K379" i="7"/>
  <c r="N379" i="7"/>
  <c r="T379" i="7"/>
  <c r="N378" i="7"/>
  <c r="T378" i="7"/>
  <c r="K378" i="7"/>
  <c r="M378" i="7"/>
  <c r="S378" i="7"/>
  <c r="K388" i="7"/>
  <c r="N388" i="7"/>
  <c r="T388" i="7"/>
  <c r="N377" i="7"/>
  <c r="T377" i="7"/>
  <c r="K377" i="7"/>
  <c r="M377" i="7"/>
  <c r="S377" i="7"/>
  <c r="K62" i="7"/>
  <c r="N62" i="7"/>
  <c r="T62" i="7"/>
  <c r="N61" i="7"/>
  <c r="T61" i="7"/>
  <c r="K61" i="7"/>
  <c r="M61" i="7"/>
  <c r="S61" i="7"/>
  <c r="K60" i="7"/>
  <c r="N60" i="7"/>
  <c r="T60" i="7"/>
  <c r="N59" i="7"/>
  <c r="T59" i="7"/>
  <c r="K59" i="7"/>
  <c r="M59" i="7"/>
  <c r="S59" i="7"/>
  <c r="K58" i="7"/>
  <c r="N58" i="7"/>
  <c r="T58" i="7"/>
  <c r="N57" i="7"/>
  <c r="T57" i="7"/>
  <c r="K57" i="7"/>
  <c r="M57" i="7"/>
  <c r="S57" i="7"/>
  <c r="K712" i="7"/>
  <c r="N712" i="7"/>
  <c r="T712" i="7"/>
  <c r="N722" i="7"/>
  <c r="T722" i="7"/>
  <c r="K722" i="7"/>
  <c r="M722" i="7"/>
  <c r="S722" i="7"/>
  <c r="K711" i="7"/>
  <c r="N711" i="7"/>
  <c r="T711" i="7"/>
  <c r="N710" i="7"/>
  <c r="T710" i="7"/>
  <c r="K710" i="7"/>
  <c r="M710" i="7"/>
  <c r="S710" i="7"/>
  <c r="K721" i="7"/>
  <c r="N721" i="7"/>
  <c r="T721" i="7"/>
  <c r="N709" i="7"/>
  <c r="T709" i="7"/>
  <c r="K709" i="7"/>
  <c r="M709" i="7"/>
  <c r="S709" i="7"/>
  <c r="K1146" i="7"/>
  <c r="N1146" i="7"/>
  <c r="T1146" i="7"/>
  <c r="N1145" i="7"/>
  <c r="T1145" i="7"/>
  <c r="K1145" i="7"/>
  <c r="M1145" i="7"/>
  <c r="S1145" i="7"/>
  <c r="K1144" i="7"/>
  <c r="N1144" i="7"/>
  <c r="T1144" i="7"/>
  <c r="N1143" i="7"/>
  <c r="T1143" i="7"/>
  <c r="K1143" i="7"/>
  <c r="M1143" i="7"/>
  <c r="S1143" i="7"/>
  <c r="K1156" i="7"/>
  <c r="N1156" i="7"/>
  <c r="T1156" i="7"/>
  <c r="N1142" i="7"/>
  <c r="T1142" i="7"/>
  <c r="K1142" i="7"/>
  <c r="M1142" i="7"/>
  <c r="S1142" i="7"/>
  <c r="K522" i="7"/>
  <c r="N522" i="7"/>
  <c r="T522" i="7"/>
  <c r="N533" i="7"/>
  <c r="T533" i="7"/>
  <c r="K533" i="7"/>
  <c r="M533" i="7"/>
  <c r="S533" i="7"/>
  <c r="K532" i="7"/>
  <c r="N532" i="7"/>
  <c r="T532" i="7"/>
  <c r="N531" i="7"/>
  <c r="T531" i="7"/>
  <c r="K531" i="7"/>
  <c r="M531" i="7"/>
  <c r="S531" i="7"/>
  <c r="K530" i="7"/>
  <c r="N530" i="7"/>
  <c r="T530" i="7"/>
  <c r="N529" i="7"/>
  <c r="T529" i="7"/>
  <c r="K529" i="7"/>
  <c r="M529" i="7"/>
  <c r="S529" i="7"/>
  <c r="K315" i="7"/>
  <c r="N315" i="7"/>
  <c r="T315" i="7"/>
  <c r="N314" i="7"/>
  <c r="T314" i="7"/>
  <c r="K314" i="7"/>
  <c r="M314" i="7"/>
  <c r="S314" i="7"/>
  <c r="K303" i="7"/>
  <c r="N303" i="7"/>
  <c r="T303" i="7"/>
  <c r="N302" i="7"/>
  <c r="T302" i="7"/>
  <c r="K302" i="7"/>
  <c r="M302" i="7"/>
  <c r="S302" i="7"/>
  <c r="K313" i="7"/>
  <c r="N313" i="7"/>
  <c r="T313" i="7"/>
  <c r="N301" i="7"/>
  <c r="T301" i="7"/>
  <c r="K301" i="7"/>
  <c r="M301" i="7"/>
  <c r="S301" i="7"/>
  <c r="K277" i="7"/>
  <c r="N277" i="7"/>
  <c r="T277" i="7"/>
  <c r="N276" i="7"/>
  <c r="T276" i="7"/>
  <c r="K276" i="7"/>
  <c r="M276" i="7"/>
  <c r="S276" i="7"/>
  <c r="K275" i="7"/>
  <c r="N275" i="7"/>
  <c r="T275" i="7"/>
  <c r="N274" i="7"/>
  <c r="T274" i="7"/>
  <c r="K274" i="7"/>
  <c r="M274" i="7"/>
  <c r="S274" i="7"/>
  <c r="K273" i="7"/>
  <c r="N273" i="7"/>
  <c r="T273" i="7"/>
  <c r="N263" i="7"/>
  <c r="T263" i="7"/>
  <c r="K263" i="7"/>
  <c r="M263" i="7"/>
  <c r="S263" i="7"/>
  <c r="K335" i="7"/>
  <c r="N335" i="7"/>
  <c r="T335" i="7"/>
  <c r="N347" i="7"/>
  <c r="T347" i="7"/>
  <c r="K347" i="7"/>
  <c r="M347" i="7"/>
  <c r="S347" i="7"/>
  <c r="K346" i="7"/>
  <c r="N346" i="7"/>
  <c r="T346" i="7"/>
  <c r="N345" i="7"/>
  <c r="T345" i="7"/>
  <c r="K345" i="7"/>
  <c r="M345" i="7"/>
  <c r="S345" i="7"/>
  <c r="K344" i="7"/>
  <c r="N344" i="7"/>
  <c r="T344" i="7"/>
  <c r="N343" i="7"/>
  <c r="T343" i="7"/>
  <c r="K343" i="7"/>
  <c r="M343" i="7"/>
  <c r="S343" i="7"/>
  <c r="K459" i="7"/>
  <c r="N459" i="7"/>
  <c r="T459" i="7"/>
  <c r="N451" i="7"/>
  <c r="T451" i="7"/>
  <c r="K451" i="7"/>
  <c r="M451" i="7"/>
  <c r="S451" i="7"/>
  <c r="K458" i="7"/>
  <c r="N458" i="7"/>
  <c r="T458" i="7"/>
  <c r="N457" i="7"/>
  <c r="T457" i="7"/>
  <c r="K457" i="7"/>
  <c r="M457" i="7"/>
  <c r="S457" i="7"/>
  <c r="K450" i="7"/>
  <c r="N450" i="7"/>
  <c r="T450" i="7"/>
  <c r="N456" i="7"/>
  <c r="T456" i="7"/>
  <c r="K456" i="7"/>
  <c r="M456" i="7"/>
  <c r="S456" i="7"/>
  <c r="K1609" i="7"/>
  <c r="N1609" i="7"/>
  <c r="T1609" i="7"/>
  <c r="N1618" i="7"/>
  <c r="T1618" i="7"/>
  <c r="K1618" i="7"/>
  <c r="M1618" i="7"/>
  <c r="S1618" i="7"/>
  <c r="K1617" i="7"/>
  <c r="N1617" i="7"/>
  <c r="T1617" i="7"/>
  <c r="N1616" i="7"/>
  <c r="T1616" i="7"/>
  <c r="K1616" i="7"/>
  <c r="M1616" i="7"/>
  <c r="S1616" i="7"/>
  <c r="K1615" i="7"/>
  <c r="N1615" i="7"/>
  <c r="T1615" i="7"/>
  <c r="N1614" i="7"/>
  <c r="T1614" i="7"/>
  <c r="K1614" i="7"/>
  <c r="M1614" i="7"/>
  <c r="S1614" i="7"/>
  <c r="K1822" i="7"/>
  <c r="N1822" i="7"/>
  <c r="T1822" i="7"/>
  <c r="N1821" i="7"/>
  <c r="T1821" i="7"/>
  <c r="K1821" i="7"/>
  <c r="M1821" i="7"/>
  <c r="S1821" i="7"/>
  <c r="K1820" i="7"/>
  <c r="N1820" i="7"/>
  <c r="T1820" i="7"/>
  <c r="N1819" i="7"/>
  <c r="T1819" i="7"/>
  <c r="K1819" i="7"/>
  <c r="M1819" i="7"/>
  <c r="S1819" i="7"/>
  <c r="K1818" i="7"/>
  <c r="N1818" i="7"/>
  <c r="T1818" i="7"/>
  <c r="N1817" i="7"/>
  <c r="T1817" i="7"/>
  <c r="K1817" i="7"/>
  <c r="M1817" i="7"/>
  <c r="S1817" i="7"/>
  <c r="K806" i="7"/>
  <c r="N806" i="7"/>
  <c r="T806" i="7"/>
  <c r="N819" i="7"/>
  <c r="T819" i="7"/>
  <c r="K819" i="7"/>
  <c r="M819" i="7"/>
  <c r="S819" i="7"/>
  <c r="K818" i="7"/>
  <c r="N818" i="7"/>
  <c r="T818" i="7"/>
  <c r="N817" i="7"/>
  <c r="T817" i="7"/>
  <c r="K817" i="7"/>
  <c r="M817" i="7"/>
  <c r="S817" i="7"/>
  <c r="K816" i="7"/>
  <c r="N816" i="7"/>
  <c r="T816" i="7"/>
  <c r="N815" i="7"/>
  <c r="T815" i="7"/>
  <c r="K815" i="7"/>
  <c r="M815" i="7"/>
  <c r="S815" i="7"/>
  <c r="K1037" i="7"/>
  <c r="N1037" i="7"/>
  <c r="T1037" i="7"/>
  <c r="N1036" i="7"/>
  <c r="T1036" i="7"/>
  <c r="K1036" i="7"/>
  <c r="M1036" i="7"/>
  <c r="S1036" i="7"/>
  <c r="K1035" i="7"/>
  <c r="N1035" i="7"/>
  <c r="T1035" i="7"/>
  <c r="N1034" i="7"/>
  <c r="T1034" i="7"/>
  <c r="K1034" i="7"/>
  <c r="M1034" i="7"/>
  <c r="S1034" i="7"/>
  <c r="K1033" i="7"/>
  <c r="N1033" i="7"/>
  <c r="T1033" i="7"/>
  <c r="N1032" i="7"/>
  <c r="T1032" i="7"/>
  <c r="K1032" i="7"/>
  <c r="M1032" i="7"/>
  <c r="S1032" i="7"/>
  <c r="K1462" i="7"/>
  <c r="N1462" i="7"/>
  <c r="T1462" i="7"/>
  <c r="N1473" i="7"/>
  <c r="T1473" i="7"/>
  <c r="K1473" i="7"/>
  <c r="M1473" i="7"/>
  <c r="S1473" i="7"/>
  <c r="K1472" i="7"/>
  <c r="N1472" i="7"/>
  <c r="T1472" i="7"/>
  <c r="N1471" i="7"/>
  <c r="T1471" i="7"/>
  <c r="K1471" i="7"/>
  <c r="M1471" i="7"/>
  <c r="S1471" i="7"/>
  <c r="K1470" i="7"/>
  <c r="N1470" i="7"/>
  <c r="T1470" i="7"/>
  <c r="N1469" i="7"/>
  <c r="T1469" i="7"/>
  <c r="K1469" i="7"/>
  <c r="M1469" i="7"/>
  <c r="S1469" i="7"/>
  <c r="K1793" i="7"/>
  <c r="N1793" i="7"/>
  <c r="T1793" i="7"/>
  <c r="N1792" i="7"/>
  <c r="T1792" i="7"/>
  <c r="K1792" i="7"/>
  <c r="M1792" i="7"/>
  <c r="S1792" i="7"/>
  <c r="K1778" i="7"/>
  <c r="N1778" i="7"/>
  <c r="T1778" i="7"/>
  <c r="N1791" i="7"/>
  <c r="T1791" i="7"/>
  <c r="K1791" i="7"/>
  <c r="M1791" i="7"/>
  <c r="S1791" i="7"/>
  <c r="K1777" i="7"/>
  <c r="N1777" i="7"/>
  <c r="T1777" i="7"/>
  <c r="N1790" i="7"/>
  <c r="T1790" i="7"/>
  <c r="K1790" i="7"/>
  <c r="M1790" i="7"/>
  <c r="S1790" i="7"/>
  <c r="K564" i="7"/>
  <c r="N564" i="7"/>
  <c r="T564" i="7"/>
  <c r="N563" i="7"/>
  <c r="T563" i="7"/>
  <c r="K563" i="7"/>
  <c r="M563" i="7"/>
  <c r="S563" i="7"/>
  <c r="K571" i="7"/>
  <c r="N571" i="7"/>
  <c r="T571" i="7"/>
  <c r="N562" i="7"/>
  <c r="T562" i="7"/>
  <c r="K562" i="7"/>
  <c r="M562" i="7"/>
  <c r="S562" i="7"/>
  <c r="K570" i="7"/>
  <c r="N570" i="7"/>
  <c r="T570" i="7"/>
  <c r="N561" i="7"/>
  <c r="T561" i="7"/>
  <c r="K561" i="7"/>
  <c r="M561" i="7"/>
  <c r="S561" i="7"/>
  <c r="K12" i="7"/>
  <c r="N12" i="7"/>
  <c r="T12" i="7"/>
  <c r="N11" i="7"/>
  <c r="T11" i="7"/>
  <c r="K11" i="7"/>
  <c r="M11" i="7"/>
  <c r="S11" i="7"/>
  <c r="K10" i="7"/>
  <c r="N10" i="7"/>
  <c r="T10" i="7"/>
  <c r="N9" i="7"/>
  <c r="T9" i="7"/>
  <c r="K9" i="7"/>
  <c r="M9" i="7"/>
  <c r="S9" i="7"/>
  <c r="K8" i="7"/>
  <c r="N8" i="7"/>
  <c r="T8" i="7"/>
  <c r="N7" i="7"/>
  <c r="T7" i="7"/>
  <c r="K7" i="7"/>
  <c r="M7" i="7"/>
  <c r="S7" i="7"/>
  <c r="K610" i="7"/>
  <c r="N610" i="7"/>
  <c r="T610" i="7"/>
  <c r="N609" i="7"/>
  <c r="T609" i="7"/>
  <c r="K609" i="7"/>
  <c r="M609" i="7"/>
  <c r="S609" i="7"/>
  <c r="K622" i="7"/>
  <c r="N622" i="7"/>
  <c r="T622" i="7"/>
  <c r="N608" i="7"/>
  <c r="T608" i="7"/>
  <c r="K608" i="7"/>
  <c r="M608" i="7"/>
  <c r="S608" i="7"/>
  <c r="K621" i="7"/>
  <c r="N621" i="7"/>
  <c r="T621" i="7"/>
  <c r="N607" i="7"/>
  <c r="T607" i="7"/>
  <c r="K607" i="7"/>
  <c r="M607" i="7"/>
  <c r="S607" i="7"/>
  <c r="K748" i="7"/>
  <c r="N748" i="7"/>
  <c r="T748" i="7"/>
  <c r="N755" i="7"/>
  <c r="T755" i="7"/>
  <c r="K755" i="7"/>
  <c r="M755" i="7"/>
  <c r="S755" i="7"/>
  <c r="K747" i="7"/>
  <c r="N747" i="7"/>
  <c r="T747" i="7"/>
  <c r="N754" i="7"/>
  <c r="T754" i="7"/>
  <c r="K754" i="7"/>
  <c r="M754" i="7"/>
  <c r="S754" i="7"/>
  <c r="K746" i="7"/>
  <c r="N746" i="7"/>
  <c r="T746" i="7"/>
  <c r="N745" i="7"/>
  <c r="T745" i="7"/>
  <c r="K745" i="7"/>
  <c r="M745" i="7"/>
  <c r="S745" i="7"/>
  <c r="K84" i="7"/>
  <c r="N84" i="7"/>
  <c r="T84" i="7"/>
  <c r="N93" i="7"/>
  <c r="T93" i="7"/>
  <c r="K93" i="7"/>
  <c r="M93" i="7"/>
  <c r="S93" i="7"/>
  <c r="K83" i="7"/>
  <c r="N83" i="7"/>
  <c r="T83" i="7"/>
  <c r="N82" i="7"/>
  <c r="T82" i="7"/>
  <c r="K82" i="7"/>
  <c r="M82" i="7"/>
  <c r="S82" i="7"/>
  <c r="K92" i="7"/>
  <c r="N92" i="7"/>
  <c r="T92" i="7"/>
  <c r="N81" i="7"/>
  <c r="T81" i="7"/>
  <c r="K81" i="7"/>
  <c r="M81" i="7"/>
  <c r="S81" i="7"/>
  <c r="K1752" i="7"/>
  <c r="N1752" i="7"/>
  <c r="T1752" i="7"/>
  <c r="N1751" i="7"/>
  <c r="T1751" i="7"/>
  <c r="K1751" i="7"/>
  <c r="M1751" i="7"/>
  <c r="S1751" i="7"/>
  <c r="K1750" i="7"/>
  <c r="N1750" i="7"/>
  <c r="T1750" i="7"/>
  <c r="N1749" i="7"/>
  <c r="T1749" i="7"/>
  <c r="K1749" i="7"/>
  <c r="M1749" i="7"/>
  <c r="S1749" i="7"/>
  <c r="K1748" i="7"/>
  <c r="N1748" i="7"/>
  <c r="T1748" i="7"/>
  <c r="N1747" i="7"/>
  <c r="T1747" i="7"/>
  <c r="K1747" i="7"/>
  <c r="M1747" i="7"/>
  <c r="S1747" i="7"/>
  <c r="K236" i="7"/>
  <c r="N236" i="7"/>
  <c r="T236" i="7"/>
  <c r="N235" i="7"/>
  <c r="T235" i="7"/>
  <c r="K235" i="7"/>
  <c r="M235" i="7"/>
  <c r="S235" i="7"/>
  <c r="K234" i="7"/>
  <c r="N234" i="7"/>
  <c r="T234" i="7"/>
  <c r="N233" i="7"/>
  <c r="T233" i="7"/>
  <c r="K233" i="7"/>
  <c r="M233" i="7"/>
  <c r="S233" i="7"/>
  <c r="K232" i="7"/>
  <c r="N232" i="7"/>
  <c r="T232" i="7"/>
  <c r="N224" i="7"/>
  <c r="T224" i="7"/>
  <c r="K224" i="7"/>
  <c r="M224" i="7"/>
  <c r="S224" i="7"/>
  <c r="K1222" i="7"/>
  <c r="N1222" i="7"/>
  <c r="T1222" i="7"/>
  <c r="N1221" i="7"/>
  <c r="T1221" i="7"/>
  <c r="K1221" i="7"/>
  <c r="M1221" i="7"/>
  <c r="S1221" i="7"/>
  <c r="K1220" i="7"/>
  <c r="N1220" i="7"/>
  <c r="T1220" i="7"/>
  <c r="N1219" i="7"/>
  <c r="T1219" i="7"/>
  <c r="K1219" i="7"/>
  <c r="M1219" i="7"/>
  <c r="S1219" i="7"/>
  <c r="K1218" i="7"/>
  <c r="N1218" i="7"/>
  <c r="T1218" i="7"/>
  <c r="N1217" i="7"/>
  <c r="T1217" i="7"/>
  <c r="K1217" i="7"/>
  <c r="M1217" i="7"/>
  <c r="S1217" i="7"/>
  <c r="K195" i="7"/>
  <c r="N195" i="7"/>
  <c r="T195" i="7"/>
  <c r="N194" i="7"/>
  <c r="T194" i="7"/>
  <c r="K194" i="7"/>
  <c r="M194" i="7"/>
  <c r="S194" i="7"/>
  <c r="K193" i="7"/>
  <c r="N193" i="7"/>
  <c r="T193" i="7"/>
  <c r="N192" i="7"/>
  <c r="T192" i="7"/>
  <c r="K192" i="7"/>
  <c r="M192" i="7"/>
  <c r="S192" i="7"/>
  <c r="K191" i="7"/>
  <c r="N191" i="7"/>
  <c r="T191" i="7"/>
  <c r="N190" i="7"/>
  <c r="T190" i="7"/>
  <c r="K190" i="7"/>
  <c r="M190" i="7"/>
  <c r="S190" i="7"/>
  <c r="K847" i="7"/>
  <c r="N847" i="7"/>
  <c r="T847" i="7"/>
  <c r="N846" i="7"/>
  <c r="T846" i="7"/>
  <c r="K846" i="7"/>
  <c r="M846" i="7"/>
  <c r="S846" i="7"/>
  <c r="K845" i="7"/>
  <c r="N845" i="7"/>
  <c r="T845" i="7"/>
  <c r="N859" i="7"/>
  <c r="T859" i="7"/>
  <c r="K859" i="7"/>
  <c r="M859" i="7"/>
  <c r="S859" i="7"/>
  <c r="K858" i="7"/>
  <c r="N858" i="7"/>
  <c r="T858" i="7"/>
  <c r="N844" i="7"/>
  <c r="T844" i="7"/>
  <c r="K844" i="7"/>
  <c r="M844" i="7"/>
  <c r="S844" i="7"/>
  <c r="K1313" i="7"/>
  <c r="N1313" i="7"/>
  <c r="T1313" i="7"/>
  <c r="N1327" i="7"/>
  <c r="T1327" i="7"/>
  <c r="K1327" i="7"/>
  <c r="M1327" i="7"/>
  <c r="S1327" i="7"/>
  <c r="K1326" i="7"/>
  <c r="N1326" i="7"/>
  <c r="T1326" i="7"/>
  <c r="N1325" i="7"/>
  <c r="T1325" i="7"/>
  <c r="K1325" i="7"/>
  <c r="M1325" i="7"/>
  <c r="S1325" i="7"/>
  <c r="K1324" i="7"/>
  <c r="N1324" i="7"/>
  <c r="T1324" i="7"/>
  <c r="N1323" i="7"/>
  <c r="T1323" i="7"/>
  <c r="K1323" i="7"/>
  <c r="M1323" i="7"/>
  <c r="S1323" i="7"/>
  <c r="K894" i="7"/>
  <c r="N894" i="7"/>
  <c r="T894" i="7"/>
  <c r="N885" i="7"/>
  <c r="T885" i="7"/>
  <c r="K885" i="7"/>
  <c r="M885" i="7"/>
  <c r="S885" i="7"/>
  <c r="K884" i="7"/>
  <c r="N884" i="7"/>
  <c r="T884" i="7"/>
  <c r="N883" i="7"/>
  <c r="T883" i="7"/>
  <c r="K883" i="7"/>
  <c r="M883" i="7"/>
  <c r="S883" i="7"/>
  <c r="K882" i="7"/>
  <c r="N882" i="7"/>
  <c r="T882" i="7"/>
  <c r="N881" i="7"/>
  <c r="T881" i="7"/>
  <c r="K881" i="7"/>
  <c r="M881" i="7"/>
  <c r="S881" i="7"/>
  <c r="K957" i="7"/>
  <c r="N957" i="7"/>
  <c r="T957" i="7"/>
  <c r="N956" i="7"/>
  <c r="T956" i="7"/>
  <c r="K956" i="7"/>
  <c r="M956" i="7"/>
  <c r="S956" i="7"/>
  <c r="K972" i="7"/>
  <c r="N972" i="7"/>
  <c r="T972" i="7"/>
  <c r="N971" i="7"/>
  <c r="T971" i="7"/>
  <c r="K971" i="7"/>
  <c r="M971" i="7"/>
  <c r="S971" i="7"/>
  <c r="K970" i="7"/>
  <c r="N970" i="7"/>
  <c r="T970" i="7"/>
  <c r="N955" i="7"/>
  <c r="T955" i="7"/>
  <c r="K955" i="7"/>
  <c r="M955" i="7"/>
  <c r="S955" i="7"/>
  <c r="K1107" i="7"/>
  <c r="N1107" i="7"/>
  <c r="T1107" i="7"/>
  <c r="N1106" i="7"/>
  <c r="T1106" i="7"/>
  <c r="K1106" i="7"/>
  <c r="M1106" i="7"/>
  <c r="S1106" i="7"/>
  <c r="K1105" i="7"/>
  <c r="N1105" i="7"/>
  <c r="T1105" i="7"/>
  <c r="N1116" i="7"/>
  <c r="T1116" i="7"/>
  <c r="K1116" i="7"/>
  <c r="M1116" i="7"/>
  <c r="S1116" i="7"/>
  <c r="K1115" i="7"/>
  <c r="N1115" i="7"/>
  <c r="T1115" i="7"/>
  <c r="N1114" i="7"/>
  <c r="T1114" i="7"/>
  <c r="K1114" i="7"/>
  <c r="M1114" i="7"/>
  <c r="S1114" i="7"/>
  <c r="K1063" i="7"/>
  <c r="N1063" i="7"/>
  <c r="T1063" i="7"/>
  <c r="N1076" i="7"/>
  <c r="T1076" i="7"/>
  <c r="K1076" i="7"/>
  <c r="M1076" i="7"/>
  <c r="S1076" i="7"/>
  <c r="K1075" i="7"/>
  <c r="N1075" i="7"/>
  <c r="T1075" i="7"/>
  <c r="N1074" i="7"/>
  <c r="T1074" i="7"/>
  <c r="K1074" i="7"/>
  <c r="M1074" i="7"/>
  <c r="S1074" i="7"/>
  <c r="K1073" i="7"/>
  <c r="N1073" i="7"/>
  <c r="T1073" i="7"/>
  <c r="N1072" i="7"/>
  <c r="T1072" i="7"/>
  <c r="K1072" i="7"/>
  <c r="M1072" i="7"/>
  <c r="S1072" i="7"/>
  <c r="K1177" i="7"/>
  <c r="N1177" i="7"/>
  <c r="T1177" i="7"/>
  <c r="N1188" i="7"/>
  <c r="T1188" i="7"/>
  <c r="K1188" i="7"/>
  <c r="M1188" i="7"/>
  <c r="S1188" i="7"/>
  <c r="K1176" i="7"/>
  <c r="N1176" i="7"/>
  <c r="T1176" i="7"/>
  <c r="N1187" i="7"/>
  <c r="T1187" i="7"/>
  <c r="K1187" i="7"/>
  <c r="M1187" i="7"/>
  <c r="S1187" i="7"/>
  <c r="K1186" i="7"/>
  <c r="N1186" i="7"/>
  <c r="T1186" i="7"/>
  <c r="N1185" i="7"/>
  <c r="T1185" i="7"/>
  <c r="K1185" i="7"/>
  <c r="M1185" i="7"/>
  <c r="S1185" i="7"/>
  <c r="K1390" i="7"/>
  <c r="N1390" i="7"/>
  <c r="T1390" i="7"/>
  <c r="N1400" i="7"/>
  <c r="T1400" i="7"/>
  <c r="K1400" i="7"/>
  <c r="M1400" i="7"/>
  <c r="S1400" i="7"/>
  <c r="K1399" i="7"/>
  <c r="N1399" i="7"/>
  <c r="T1399" i="7"/>
  <c r="N1398" i="7"/>
  <c r="T1398" i="7"/>
  <c r="K1398" i="7"/>
  <c r="M1398" i="7"/>
  <c r="S1398" i="7"/>
  <c r="K1397" i="7"/>
  <c r="N1397" i="7"/>
  <c r="T1397" i="7"/>
  <c r="N1389" i="7"/>
  <c r="T1389" i="7"/>
  <c r="K1389" i="7"/>
  <c r="M1389" i="7"/>
  <c r="S1389" i="7"/>
  <c r="K118" i="7"/>
  <c r="N118" i="7"/>
  <c r="T118" i="7"/>
  <c r="N117" i="7"/>
  <c r="T117" i="7"/>
  <c r="K117" i="7"/>
  <c r="M117" i="7"/>
  <c r="S117" i="7"/>
  <c r="K133" i="7"/>
  <c r="N133" i="7"/>
  <c r="T133" i="7"/>
  <c r="N132" i="7"/>
  <c r="T132" i="7"/>
  <c r="K132" i="7"/>
  <c r="M132" i="7"/>
  <c r="S132" i="7"/>
  <c r="K116" i="7"/>
  <c r="N116" i="7"/>
  <c r="T116" i="7"/>
  <c r="N131" i="7"/>
  <c r="T131" i="7"/>
  <c r="K131" i="7"/>
  <c r="M131" i="7"/>
  <c r="S131" i="7"/>
  <c r="K681" i="7"/>
  <c r="N681" i="7"/>
  <c r="T681" i="7"/>
  <c r="N680" i="7"/>
  <c r="T680" i="7"/>
  <c r="K680" i="7"/>
  <c r="M680" i="7"/>
  <c r="S680" i="7"/>
  <c r="K679" i="7"/>
  <c r="N679" i="7"/>
  <c r="T679" i="7"/>
  <c r="N678" i="7"/>
  <c r="T678" i="7"/>
  <c r="K678" i="7"/>
  <c r="M678" i="7"/>
  <c r="S678" i="7"/>
  <c r="K677" i="7"/>
  <c r="N677" i="7"/>
  <c r="T677" i="7"/>
  <c r="N676" i="7"/>
  <c r="T676" i="7"/>
  <c r="K676" i="7"/>
  <c r="M676" i="7"/>
  <c r="S676" i="7"/>
  <c r="K924" i="7"/>
  <c r="N924" i="7"/>
  <c r="T924" i="7"/>
  <c r="N923" i="7"/>
  <c r="T923" i="7"/>
  <c r="K923" i="7"/>
  <c r="M923" i="7"/>
  <c r="S923" i="7"/>
  <c r="K922" i="7"/>
  <c r="N922" i="7"/>
  <c r="T922" i="7"/>
  <c r="N921" i="7"/>
  <c r="T921" i="7"/>
  <c r="K921" i="7"/>
  <c r="M921" i="7"/>
  <c r="S921" i="7"/>
  <c r="K920" i="7"/>
  <c r="N920" i="7"/>
  <c r="T920" i="7"/>
  <c r="N919" i="7"/>
  <c r="T919" i="7"/>
  <c r="K919" i="7"/>
  <c r="M919" i="7"/>
  <c r="S919" i="7"/>
  <c r="K1544" i="7"/>
  <c r="N1544" i="7"/>
  <c r="T1544" i="7"/>
  <c r="N1543" i="7"/>
  <c r="T1543" i="7"/>
  <c r="K1543" i="7"/>
  <c r="M1543" i="7"/>
  <c r="S1543" i="7"/>
  <c r="K1542" i="7"/>
  <c r="N1542" i="7"/>
  <c r="T1542" i="7"/>
  <c r="N1541" i="7"/>
  <c r="T1541" i="7"/>
  <c r="K1541" i="7"/>
  <c r="M1541" i="7"/>
  <c r="S1541" i="7"/>
  <c r="K1540" i="7"/>
  <c r="N1540" i="7"/>
  <c r="T1540" i="7"/>
  <c r="N1539" i="7"/>
  <c r="T1539" i="7"/>
  <c r="K1539" i="7"/>
  <c r="M1539" i="7"/>
  <c r="S1539" i="7"/>
  <c r="K1273" i="7"/>
  <c r="N1273" i="7"/>
  <c r="T1273" i="7"/>
  <c r="N1288" i="7"/>
  <c r="T1288" i="7"/>
  <c r="K1288" i="7"/>
  <c r="M1288" i="7"/>
  <c r="S1288" i="7"/>
  <c r="K1287" i="7"/>
  <c r="N1287" i="7"/>
  <c r="T1287" i="7"/>
  <c r="N1286" i="7"/>
  <c r="T1286" i="7"/>
  <c r="K1286" i="7"/>
  <c r="M1286" i="7"/>
  <c r="S1286" i="7"/>
  <c r="K1285" i="7"/>
  <c r="N1285" i="7"/>
  <c r="T1285" i="7"/>
  <c r="N1284" i="7"/>
  <c r="T1284" i="7"/>
  <c r="K1284" i="7"/>
  <c r="M1284" i="7"/>
  <c r="S1284" i="7"/>
  <c r="K1583" i="7"/>
  <c r="N1583" i="7"/>
  <c r="T1583" i="7"/>
  <c r="N1582" i="7"/>
  <c r="T1582" i="7"/>
  <c r="K1582" i="7"/>
  <c r="M1582" i="7"/>
  <c r="S1582" i="7"/>
  <c r="K1581" i="7"/>
  <c r="N1581" i="7"/>
  <c r="T1581" i="7"/>
  <c r="N1580" i="7"/>
  <c r="T1580" i="7"/>
  <c r="K1580" i="7"/>
  <c r="M1580" i="7"/>
  <c r="S1580" i="7"/>
  <c r="K1579" i="7"/>
  <c r="N1579" i="7"/>
  <c r="T1579" i="7"/>
  <c r="N1578" i="7"/>
  <c r="T1578" i="7"/>
  <c r="K1578" i="7"/>
  <c r="M1578" i="7"/>
  <c r="S1578" i="7"/>
  <c r="K160" i="7"/>
  <c r="N160" i="7"/>
  <c r="T160" i="7"/>
  <c r="N159" i="7"/>
  <c r="T159" i="7"/>
  <c r="K159" i="7"/>
  <c r="M159" i="7"/>
  <c r="S159" i="7"/>
  <c r="K158" i="7"/>
  <c r="N158" i="7"/>
  <c r="T158" i="7"/>
  <c r="N157" i="7"/>
  <c r="T157" i="7"/>
  <c r="K157" i="7"/>
  <c r="M157" i="7"/>
  <c r="S157" i="7"/>
  <c r="K156" i="7"/>
  <c r="N156" i="7"/>
  <c r="T156" i="7"/>
  <c r="N155" i="7"/>
  <c r="T155" i="7"/>
  <c r="K155" i="7"/>
  <c r="M155" i="7"/>
  <c r="S155" i="7"/>
  <c r="K490" i="7"/>
  <c r="N490" i="7"/>
  <c r="T490" i="7"/>
  <c r="N489" i="7"/>
  <c r="T489" i="7"/>
  <c r="K489" i="7"/>
  <c r="M489" i="7"/>
  <c r="S489" i="7"/>
  <c r="K499" i="7"/>
  <c r="N499" i="7"/>
  <c r="T499" i="7"/>
  <c r="N488" i="7"/>
  <c r="T488" i="7"/>
  <c r="K488" i="7"/>
  <c r="M488" i="7"/>
  <c r="S488" i="7"/>
  <c r="K487" i="7"/>
  <c r="N487" i="7"/>
  <c r="T487" i="7"/>
  <c r="N498" i="7"/>
  <c r="T498" i="7"/>
  <c r="K498" i="7"/>
  <c r="M498" i="7"/>
  <c r="S498" i="7"/>
  <c r="K1004" i="7"/>
  <c r="N1004" i="7"/>
  <c r="T1004" i="7"/>
  <c r="N1003" i="7"/>
  <c r="T1003" i="7"/>
  <c r="K1003" i="7"/>
  <c r="M1003" i="7"/>
  <c r="S1003" i="7"/>
  <c r="K1002" i="7"/>
  <c r="N1002" i="7"/>
  <c r="T1002" i="7"/>
  <c r="N1001" i="7"/>
  <c r="T1001" i="7"/>
  <c r="K1001" i="7"/>
  <c r="M1001" i="7"/>
  <c r="S1001" i="7"/>
  <c r="K1000" i="7"/>
  <c r="N1000" i="7"/>
  <c r="T1000" i="7"/>
  <c r="N999" i="7"/>
  <c r="T999" i="7"/>
  <c r="K999" i="7"/>
  <c r="M999" i="7"/>
  <c r="S999" i="7"/>
  <c r="K1715" i="7"/>
  <c r="N1715" i="7"/>
  <c r="T1715" i="7"/>
  <c r="N1714" i="7"/>
  <c r="T1714" i="7"/>
  <c r="K1714" i="7"/>
  <c r="M1714" i="7"/>
  <c r="S1714" i="7"/>
  <c r="K1713" i="7"/>
  <c r="N1713" i="7"/>
  <c r="T1713" i="7"/>
  <c r="N1712" i="7"/>
  <c r="T1712" i="7"/>
  <c r="K1712" i="7"/>
  <c r="M1712" i="7"/>
  <c r="S1712" i="7"/>
  <c r="K1711" i="7"/>
  <c r="N1711" i="7"/>
  <c r="T1711" i="7"/>
  <c r="N1710" i="7"/>
  <c r="T1710" i="7"/>
  <c r="K1710" i="7"/>
  <c r="M1710" i="7"/>
  <c r="S1710" i="7"/>
  <c r="K1669" i="7"/>
  <c r="N1669" i="7"/>
  <c r="T1669" i="7"/>
  <c r="N1682" i="7"/>
  <c r="T1682" i="7"/>
  <c r="K1682" i="7"/>
  <c r="M1682" i="7"/>
  <c r="S1682" i="7"/>
  <c r="K1668" i="7"/>
  <c r="N1668" i="7"/>
  <c r="T1668" i="7"/>
  <c r="N1681" i="7"/>
  <c r="T1681" i="7"/>
  <c r="K1681" i="7"/>
  <c r="M1681" i="7"/>
  <c r="S1681" i="7"/>
  <c r="K1667" i="7"/>
  <c r="N1667" i="7"/>
  <c r="T1667" i="7"/>
  <c r="N1666" i="7"/>
  <c r="T1666" i="7"/>
  <c r="K1666" i="7"/>
  <c r="M1666" i="7"/>
  <c r="S1666" i="7"/>
  <c r="K72" i="7"/>
  <c r="N72" i="7"/>
  <c r="T72" i="7"/>
  <c r="N74" i="7"/>
  <c r="T74" i="7"/>
  <c r="K74" i="7"/>
  <c r="M74" i="7"/>
  <c r="S74" i="7"/>
  <c r="K73" i="7"/>
  <c r="N73" i="7"/>
  <c r="T73" i="7"/>
  <c r="N71" i="7"/>
  <c r="T71" i="7"/>
  <c r="K71" i="7"/>
  <c r="M71" i="7"/>
  <c r="S71" i="7"/>
  <c r="K70" i="7"/>
  <c r="N70" i="7"/>
  <c r="T70" i="7"/>
  <c r="N69" i="7"/>
  <c r="T69" i="7"/>
  <c r="K69" i="7"/>
  <c r="M69" i="7"/>
  <c r="S69" i="7"/>
  <c r="K645" i="7"/>
  <c r="N645" i="7"/>
  <c r="T645" i="7"/>
  <c r="N659" i="7"/>
  <c r="T659" i="7"/>
  <c r="K659" i="7"/>
  <c r="M659" i="7"/>
  <c r="S659" i="7"/>
  <c r="K658" i="7"/>
  <c r="N658" i="7"/>
  <c r="T658" i="7"/>
  <c r="N657" i="7"/>
  <c r="T657" i="7"/>
  <c r="K657" i="7"/>
  <c r="M657" i="7"/>
  <c r="S657" i="7"/>
  <c r="K656" i="7"/>
  <c r="N656" i="7"/>
  <c r="T656" i="7"/>
  <c r="N655" i="7"/>
  <c r="T655" i="7"/>
  <c r="K655" i="7"/>
  <c r="M655" i="7"/>
  <c r="S655" i="7"/>
  <c r="K1438" i="7"/>
  <c r="N1438" i="7"/>
  <c r="T1438" i="7"/>
  <c r="N1437" i="7"/>
  <c r="T1437" i="7"/>
  <c r="K1437" i="7"/>
  <c r="M1437" i="7"/>
  <c r="S1437" i="7"/>
  <c r="K1436" i="7"/>
  <c r="N1436" i="7"/>
  <c r="T1436" i="7"/>
  <c r="N1426" i="7"/>
  <c r="T1426" i="7"/>
  <c r="K1426" i="7"/>
  <c r="M1426" i="7"/>
  <c r="S1426" i="7"/>
  <c r="K1435" i="7"/>
  <c r="N1435" i="7"/>
  <c r="T1435" i="7"/>
  <c r="N1434" i="7"/>
  <c r="T1434" i="7"/>
  <c r="K1434" i="7"/>
  <c r="M1434" i="7"/>
  <c r="S1434" i="7"/>
  <c r="K1632" i="7"/>
  <c r="N1632" i="7"/>
  <c r="T1632" i="7"/>
  <c r="N1626" i="7"/>
  <c r="T1626" i="7"/>
  <c r="K1626" i="7"/>
  <c r="M1626" i="7"/>
  <c r="S1626" i="7"/>
  <c r="K1631" i="7"/>
  <c r="N1631" i="7"/>
  <c r="T1631" i="7"/>
  <c r="N1625" i="7"/>
  <c r="T1625" i="7"/>
  <c r="K1625" i="7"/>
  <c r="M1625" i="7"/>
  <c r="S1625" i="7"/>
  <c r="K1630" i="7"/>
  <c r="N1630" i="7"/>
  <c r="T1630" i="7"/>
  <c r="N1629" i="7"/>
  <c r="T1629" i="7"/>
  <c r="K1629" i="7"/>
  <c r="M1629" i="7"/>
  <c r="S1629" i="7"/>
  <c r="K1500" i="7"/>
  <c r="N1500" i="7"/>
  <c r="T1500" i="7"/>
  <c r="N1499" i="7"/>
  <c r="T1499" i="7"/>
  <c r="K1499" i="7"/>
  <c r="M1499" i="7"/>
  <c r="S1499" i="7"/>
  <c r="K1498" i="7"/>
  <c r="N1498" i="7"/>
  <c r="T1498" i="7"/>
  <c r="N1497" i="7"/>
  <c r="T1497" i="7"/>
  <c r="K1497" i="7"/>
  <c r="M1497" i="7"/>
  <c r="S1497" i="7"/>
  <c r="K1496" i="7"/>
  <c r="N1496" i="7"/>
  <c r="T1496" i="7"/>
  <c r="N1525" i="7"/>
  <c r="T1525" i="7"/>
  <c r="K1525" i="7"/>
  <c r="M1525" i="7"/>
  <c r="S1525" i="7"/>
  <c r="K1359" i="7"/>
  <c r="N1359" i="7"/>
  <c r="T1359" i="7"/>
  <c r="N1349" i="7"/>
  <c r="T1349" i="7"/>
  <c r="K1349" i="7"/>
  <c r="M1349" i="7"/>
  <c r="S1349" i="7"/>
  <c r="K1358" i="7"/>
  <c r="N1358" i="7"/>
  <c r="T1358" i="7"/>
  <c r="N1348" i="7"/>
  <c r="T1348" i="7"/>
  <c r="K1348" i="7"/>
  <c r="M1348" i="7"/>
  <c r="S1348" i="7"/>
  <c r="K1357" i="7"/>
  <c r="N1357" i="7"/>
  <c r="T1357" i="7"/>
  <c r="N1356" i="7"/>
  <c r="T1356" i="7"/>
  <c r="K1356" i="7"/>
  <c r="M1356" i="7"/>
  <c r="S1356" i="7"/>
  <c r="K33" i="7"/>
  <c r="N33" i="7"/>
  <c r="T33" i="7"/>
  <c r="N21" i="7"/>
  <c r="T21" i="7"/>
  <c r="K21" i="7"/>
  <c r="M21" i="7"/>
  <c r="S21" i="7"/>
  <c r="K32" i="7"/>
  <c r="N32" i="7"/>
  <c r="T32" i="7"/>
  <c r="N31" i="7"/>
  <c r="T31" i="7"/>
  <c r="K31" i="7"/>
  <c r="M31" i="7"/>
  <c r="S31" i="7"/>
  <c r="K30" i="7"/>
  <c r="N30" i="7"/>
  <c r="T30" i="7"/>
  <c r="N20" i="7"/>
  <c r="T20" i="7"/>
  <c r="K20" i="7"/>
  <c r="M20" i="7"/>
  <c r="S20" i="7"/>
  <c r="K411" i="7"/>
  <c r="N411" i="7"/>
  <c r="T411" i="7"/>
  <c r="N410" i="7"/>
  <c r="T410" i="7"/>
  <c r="K410" i="7"/>
  <c r="M410" i="7"/>
  <c r="S410" i="7"/>
  <c r="K421" i="7"/>
  <c r="N421" i="7"/>
  <c r="T421" i="7"/>
  <c r="N409" i="7"/>
  <c r="T409" i="7"/>
  <c r="K409" i="7"/>
  <c r="M409" i="7"/>
  <c r="S409" i="7"/>
  <c r="K420" i="7"/>
  <c r="N420" i="7"/>
  <c r="T420" i="7"/>
  <c r="N408" i="7"/>
  <c r="T408" i="7"/>
  <c r="K408" i="7"/>
  <c r="M408" i="7"/>
  <c r="S408" i="7"/>
  <c r="K376" i="7"/>
  <c r="N376" i="7"/>
  <c r="T376" i="7"/>
  <c r="N375" i="7"/>
  <c r="T375" i="7"/>
  <c r="K375" i="7"/>
  <c r="M375" i="7"/>
  <c r="S375" i="7"/>
  <c r="K374" i="7"/>
  <c r="N374" i="7"/>
  <c r="T374" i="7"/>
  <c r="N373" i="7"/>
  <c r="T373" i="7"/>
  <c r="K373" i="7"/>
  <c r="M373" i="7"/>
  <c r="S373" i="7"/>
  <c r="K372" i="7"/>
  <c r="N372" i="7"/>
  <c r="T372" i="7"/>
  <c r="N371" i="7"/>
  <c r="T371" i="7"/>
  <c r="K371" i="7"/>
  <c r="M371" i="7"/>
  <c r="S371" i="7"/>
  <c r="K708" i="7"/>
  <c r="N708" i="7"/>
  <c r="T708" i="7"/>
  <c r="N707" i="7"/>
  <c r="T707" i="7"/>
  <c r="K707" i="7"/>
  <c r="M707" i="7"/>
  <c r="S707" i="7"/>
  <c r="K720" i="7"/>
  <c r="N720" i="7"/>
  <c r="T720" i="7"/>
  <c r="N706" i="7"/>
  <c r="T706" i="7"/>
  <c r="K706" i="7"/>
  <c r="M706" i="7"/>
  <c r="S706" i="7"/>
  <c r="K705" i="7"/>
  <c r="N705" i="7"/>
  <c r="T705" i="7"/>
  <c r="N704" i="7"/>
  <c r="T704" i="7"/>
  <c r="K704" i="7"/>
  <c r="M704" i="7"/>
  <c r="S704" i="7"/>
  <c r="K1141" i="7"/>
  <c r="N1141" i="7"/>
  <c r="T1141" i="7"/>
  <c r="N1155" i="7"/>
  <c r="T1155" i="7"/>
  <c r="K1155" i="7"/>
  <c r="M1155" i="7"/>
  <c r="S1155" i="7"/>
  <c r="K1140" i="7"/>
  <c r="N1140" i="7"/>
  <c r="T1140" i="7"/>
  <c r="N1139" i="7"/>
  <c r="T1139" i="7"/>
  <c r="K1139" i="7"/>
  <c r="M1139" i="7"/>
  <c r="S1139" i="7"/>
  <c r="K1138" i="7"/>
  <c r="N1138" i="7"/>
  <c r="T1138" i="7"/>
  <c r="N1137" i="7"/>
  <c r="T1137" i="7"/>
  <c r="K1137" i="7"/>
  <c r="M1137" i="7"/>
  <c r="S1137" i="7"/>
  <c r="K528" i="7"/>
  <c r="N528" i="7"/>
  <c r="T528" i="7"/>
  <c r="N527" i="7"/>
  <c r="T527" i="7"/>
  <c r="K527" i="7"/>
  <c r="M527" i="7"/>
  <c r="S527" i="7"/>
  <c r="K526" i="7"/>
  <c r="N526" i="7"/>
  <c r="T526" i="7"/>
  <c r="N521" i="7"/>
  <c r="T521" i="7"/>
  <c r="K521" i="7"/>
  <c r="M521" i="7"/>
  <c r="S521" i="7"/>
  <c r="K520" i="7"/>
  <c r="N520" i="7"/>
  <c r="T520" i="7"/>
  <c r="N519" i="7"/>
  <c r="T519" i="7"/>
  <c r="K519" i="7"/>
  <c r="M519" i="7"/>
  <c r="S519" i="7"/>
  <c r="K300" i="7"/>
  <c r="N300" i="7"/>
  <c r="T300" i="7"/>
  <c r="N299" i="7"/>
  <c r="T299" i="7"/>
  <c r="K299" i="7"/>
  <c r="M299" i="7"/>
  <c r="S299" i="7"/>
  <c r="K312" i="7"/>
  <c r="N312" i="7"/>
  <c r="T312" i="7"/>
  <c r="N298" i="7"/>
  <c r="T298" i="7"/>
  <c r="K298" i="7"/>
  <c r="M298" i="7"/>
  <c r="S298" i="7"/>
  <c r="K297" i="7"/>
  <c r="N297" i="7"/>
  <c r="T297" i="7"/>
  <c r="N311" i="7"/>
  <c r="T311" i="7"/>
  <c r="K311" i="7"/>
  <c r="M311" i="7"/>
  <c r="S311" i="7"/>
  <c r="K272" i="7"/>
  <c r="N272" i="7"/>
  <c r="T272" i="7"/>
  <c r="N262" i="7"/>
  <c r="T262" i="7"/>
  <c r="K262" i="7"/>
  <c r="M262" i="7"/>
  <c r="S262" i="7"/>
  <c r="K271" i="7"/>
  <c r="N271" i="7"/>
  <c r="T271" i="7"/>
  <c r="N261" i="7"/>
  <c r="T261" i="7"/>
  <c r="K261" i="7"/>
  <c r="M261" i="7"/>
  <c r="S261" i="7"/>
  <c r="K260" i="7"/>
  <c r="N260" i="7"/>
  <c r="T260" i="7"/>
  <c r="N270" i="7"/>
  <c r="T270" i="7"/>
  <c r="K270" i="7"/>
  <c r="M270" i="7"/>
  <c r="S270" i="7"/>
  <c r="K342" i="7"/>
  <c r="N342" i="7"/>
  <c r="T342" i="7"/>
  <c r="N334" i="7"/>
  <c r="T334" i="7"/>
  <c r="K334" i="7"/>
  <c r="M334" i="7"/>
  <c r="S334" i="7"/>
  <c r="K341" i="7"/>
  <c r="N341" i="7"/>
  <c r="T341" i="7"/>
  <c r="N340" i="7"/>
  <c r="T340" i="7"/>
  <c r="K340" i="7"/>
  <c r="M340" i="7"/>
  <c r="S340" i="7"/>
  <c r="K339" i="7"/>
  <c r="N339" i="7"/>
  <c r="T339" i="7"/>
  <c r="N338" i="7"/>
  <c r="T338" i="7"/>
  <c r="K338" i="7"/>
  <c r="M338" i="7"/>
  <c r="S338" i="7"/>
  <c r="K455" i="7"/>
  <c r="N455" i="7"/>
  <c r="T455" i="7"/>
  <c r="N449" i="7"/>
  <c r="T449" i="7"/>
  <c r="K449" i="7"/>
  <c r="M449" i="7"/>
  <c r="S449" i="7"/>
  <c r="K448" i="7"/>
  <c r="N448" i="7"/>
  <c r="T448" i="7"/>
  <c r="N447" i="7"/>
  <c r="T447" i="7"/>
  <c r="K447" i="7"/>
  <c r="M447" i="7"/>
  <c r="S447" i="7"/>
  <c r="K446" i="7"/>
  <c r="N446" i="7"/>
  <c r="T446" i="7"/>
  <c r="N445" i="7"/>
  <c r="T445" i="7"/>
  <c r="K445" i="7"/>
  <c r="M445" i="7"/>
  <c r="S445" i="7"/>
  <c r="K1608" i="7"/>
  <c r="N1608" i="7"/>
  <c r="T1608" i="7"/>
  <c r="N1607" i="7"/>
  <c r="T1607" i="7"/>
  <c r="K1607" i="7"/>
  <c r="M1607" i="7"/>
  <c r="S1607" i="7"/>
  <c r="K1613" i="7"/>
  <c r="N1613" i="7"/>
  <c r="T1613" i="7"/>
  <c r="N1612" i="7"/>
  <c r="T1612" i="7"/>
  <c r="K1612" i="7"/>
  <c r="M1612" i="7"/>
  <c r="S1612" i="7"/>
  <c r="K1611" i="7"/>
  <c r="N1611" i="7"/>
  <c r="T1611" i="7"/>
  <c r="N1610" i="7"/>
  <c r="T1610" i="7"/>
  <c r="K1610" i="7"/>
  <c r="M1610" i="7"/>
  <c r="S1610" i="7"/>
  <c r="K1816" i="7"/>
  <c r="N1816" i="7"/>
  <c r="T1816" i="7"/>
  <c r="N1815" i="7"/>
  <c r="T1815" i="7"/>
  <c r="K1815" i="7"/>
  <c r="M1815" i="7"/>
  <c r="S1815" i="7"/>
  <c r="K1814" i="7"/>
  <c r="N1814" i="7"/>
  <c r="T1814" i="7"/>
  <c r="N1813" i="7"/>
  <c r="T1813" i="7"/>
  <c r="K1813" i="7"/>
  <c r="M1813" i="7"/>
  <c r="S1813" i="7"/>
  <c r="K1812" i="7"/>
  <c r="N1812" i="7"/>
  <c r="T1812" i="7"/>
  <c r="N1811" i="7"/>
  <c r="T1811" i="7"/>
  <c r="K1811" i="7"/>
  <c r="M1811" i="7"/>
  <c r="S1811" i="7"/>
  <c r="K805" i="7"/>
  <c r="N805" i="7"/>
  <c r="T805" i="7"/>
  <c r="N804" i="7"/>
  <c r="T804" i="7"/>
  <c r="K804" i="7"/>
  <c r="L804" i="7"/>
  <c r="R804" i="7"/>
  <c r="K814" i="7"/>
  <c r="N814" i="7"/>
  <c r="T814" i="7"/>
  <c r="N803" i="7"/>
  <c r="T803" i="7"/>
  <c r="K803" i="7"/>
  <c r="L803" i="7"/>
  <c r="R803" i="7"/>
  <c r="K813" i="7"/>
  <c r="N813" i="7"/>
  <c r="T813" i="7"/>
  <c r="N812" i="7"/>
  <c r="T812" i="7"/>
  <c r="K812" i="7"/>
  <c r="L812" i="7"/>
  <c r="R812" i="7"/>
  <c r="K1031" i="7"/>
  <c r="N1031" i="7"/>
  <c r="T1031" i="7"/>
  <c r="N1030" i="7"/>
  <c r="T1030" i="7"/>
  <c r="K1030" i="7"/>
  <c r="L1030" i="7"/>
  <c r="R1030" i="7"/>
  <c r="K1029" i="7"/>
  <c r="N1029" i="7"/>
  <c r="T1029" i="7"/>
  <c r="N1028" i="7"/>
  <c r="T1028" i="7"/>
  <c r="K1028" i="7"/>
  <c r="L1028" i="7"/>
  <c r="R1028" i="7"/>
  <c r="K1027" i="7"/>
  <c r="N1027" i="7"/>
  <c r="T1027" i="7"/>
  <c r="N1026" i="7"/>
  <c r="T1026" i="7"/>
  <c r="K1026" i="7"/>
  <c r="L1026" i="7"/>
  <c r="R1026" i="7"/>
  <c r="K1461" i="7"/>
  <c r="N1461" i="7"/>
  <c r="T1461" i="7"/>
  <c r="N1460" i="7"/>
  <c r="T1460" i="7"/>
  <c r="K1460" i="7"/>
  <c r="L1460" i="7"/>
  <c r="R1460" i="7"/>
  <c r="K1468" i="7"/>
  <c r="N1468" i="7"/>
  <c r="T1468" i="7"/>
  <c r="N1459" i="7"/>
  <c r="T1459" i="7"/>
  <c r="K1459" i="7"/>
  <c r="L1459" i="7"/>
  <c r="R1459" i="7"/>
  <c r="K1467" i="7"/>
  <c r="N1467" i="7"/>
  <c r="T1467" i="7"/>
  <c r="N1466" i="7"/>
  <c r="T1466" i="7"/>
  <c r="K1466" i="7"/>
  <c r="L1466" i="7"/>
  <c r="R1466" i="7"/>
  <c r="K1776" i="7"/>
  <c r="N1776" i="7"/>
  <c r="T1776" i="7"/>
  <c r="N1775" i="7"/>
  <c r="T1775" i="7"/>
  <c r="K1775" i="7"/>
  <c r="L1775" i="7"/>
  <c r="R1775" i="7"/>
  <c r="K1789" i="7"/>
  <c r="N1789" i="7"/>
  <c r="T1789" i="7"/>
  <c r="N1774" i="7"/>
  <c r="T1774" i="7"/>
  <c r="K1774" i="7"/>
  <c r="L1774" i="7"/>
  <c r="R1774" i="7"/>
  <c r="K1788" i="7"/>
  <c r="N1788" i="7"/>
  <c r="T1788" i="7"/>
  <c r="N1787" i="7"/>
  <c r="T1787" i="7"/>
  <c r="K1787" i="7"/>
  <c r="L1787" i="7"/>
  <c r="R1787" i="7"/>
  <c r="K560" i="7"/>
  <c r="N560" i="7"/>
  <c r="T560" i="7"/>
  <c r="N559" i="7"/>
  <c r="T559" i="7"/>
  <c r="K559" i="7"/>
  <c r="L559" i="7"/>
  <c r="R559" i="7"/>
  <c r="K558" i="7"/>
  <c r="N558" i="7"/>
  <c r="T558" i="7"/>
  <c r="N557" i="7"/>
  <c r="T557" i="7"/>
  <c r="K557" i="7"/>
  <c r="L557" i="7"/>
  <c r="R557" i="7"/>
  <c r="K569" i="7"/>
  <c r="N569" i="7"/>
  <c r="T569" i="7"/>
  <c r="N556" i="7"/>
  <c r="T556" i="7"/>
  <c r="K556" i="7"/>
  <c r="L556" i="7"/>
  <c r="R556" i="7"/>
  <c r="K6" i="7"/>
  <c r="N6" i="7"/>
  <c r="T6" i="7"/>
  <c r="N5" i="7"/>
  <c r="T5" i="7"/>
  <c r="K5" i="7"/>
  <c r="L5" i="7"/>
  <c r="R5" i="7"/>
  <c r="K13" i="7"/>
  <c r="N13" i="7"/>
  <c r="T13" i="7"/>
  <c r="N4" i="7"/>
  <c r="T4" i="7"/>
  <c r="K4" i="7"/>
  <c r="L4" i="7"/>
  <c r="R4" i="7"/>
  <c r="K3" i="7"/>
  <c r="N3" i="7"/>
  <c r="T3" i="7"/>
  <c r="N2" i="7"/>
  <c r="T2" i="7"/>
  <c r="L2" i="7"/>
  <c r="R2" i="7"/>
  <c r="K606" i="7"/>
  <c r="N606" i="7"/>
  <c r="T606" i="7"/>
  <c r="N620" i="7"/>
  <c r="T620" i="7"/>
  <c r="K620" i="7"/>
  <c r="L620" i="7"/>
  <c r="R620" i="7"/>
  <c r="K619" i="7"/>
  <c r="N619" i="7"/>
  <c r="T619" i="7"/>
  <c r="N618" i="7"/>
  <c r="T618" i="7"/>
  <c r="K618" i="7"/>
  <c r="L618" i="7"/>
  <c r="R618" i="7"/>
  <c r="K617" i="7"/>
  <c r="N617" i="7"/>
  <c r="T617" i="7"/>
  <c r="N616" i="7"/>
  <c r="T616" i="7"/>
  <c r="K616" i="7"/>
  <c r="L616" i="7"/>
  <c r="R616" i="7"/>
  <c r="K744" i="7"/>
  <c r="N744" i="7"/>
  <c r="T744" i="7"/>
  <c r="N743" i="7"/>
  <c r="T743" i="7"/>
  <c r="K743" i="7"/>
  <c r="L743" i="7"/>
  <c r="R743" i="7"/>
  <c r="K753" i="7"/>
  <c r="N753" i="7"/>
  <c r="T753" i="7"/>
  <c r="N742" i="7"/>
  <c r="T742" i="7"/>
  <c r="K742" i="7"/>
  <c r="L742" i="7"/>
  <c r="R742" i="7"/>
  <c r="K741" i="7"/>
  <c r="N741" i="7"/>
  <c r="T741" i="7"/>
  <c r="N752" i="7"/>
  <c r="T752" i="7"/>
  <c r="K752" i="7"/>
  <c r="L752" i="7"/>
  <c r="R752" i="7"/>
  <c r="K80" i="7"/>
  <c r="N80" i="7"/>
  <c r="T80" i="7"/>
  <c r="N79" i="7"/>
  <c r="T79" i="7"/>
  <c r="K79" i="7"/>
  <c r="L79" i="7"/>
  <c r="R79" i="7"/>
  <c r="K78" i="7"/>
  <c r="N78" i="7"/>
  <c r="T78" i="7"/>
  <c r="N77" i="7"/>
  <c r="T77" i="7"/>
  <c r="K77" i="7"/>
  <c r="L77" i="7"/>
  <c r="R77" i="7"/>
  <c r="K76" i="7"/>
  <c r="N76" i="7"/>
  <c r="T76" i="7"/>
  <c r="N75" i="7"/>
  <c r="T75" i="7"/>
  <c r="K75" i="7"/>
  <c r="L75" i="7"/>
  <c r="R75" i="7"/>
  <c r="K1746" i="7"/>
  <c r="N1746" i="7"/>
  <c r="T1746" i="7"/>
  <c r="N1745" i="7"/>
  <c r="T1745" i="7"/>
  <c r="K1745" i="7"/>
  <c r="L1745" i="7"/>
  <c r="R1745" i="7"/>
  <c r="K1744" i="7"/>
  <c r="N1744" i="7"/>
  <c r="T1744" i="7"/>
  <c r="N1743" i="7"/>
  <c r="T1743" i="7"/>
  <c r="K1743" i="7"/>
  <c r="L1743" i="7"/>
  <c r="R1743" i="7"/>
  <c r="K1742" i="7"/>
  <c r="N1742" i="7"/>
  <c r="T1742" i="7"/>
  <c r="N1741" i="7"/>
  <c r="T1741" i="7"/>
  <c r="K1741" i="7"/>
  <c r="L1741" i="7"/>
  <c r="R1741" i="7"/>
  <c r="K231" i="7"/>
  <c r="N231" i="7"/>
  <c r="T231" i="7"/>
  <c r="N230" i="7"/>
  <c r="T230" i="7"/>
  <c r="K230" i="7"/>
  <c r="L230" i="7"/>
  <c r="R230" i="7"/>
  <c r="K229" i="7"/>
  <c r="N229" i="7"/>
  <c r="T229" i="7"/>
  <c r="N228" i="7"/>
  <c r="T228" i="7"/>
  <c r="K228" i="7"/>
  <c r="L228" i="7"/>
  <c r="R228" i="7"/>
  <c r="K227" i="7"/>
  <c r="N227" i="7"/>
  <c r="T227" i="7"/>
  <c r="N223" i="7"/>
  <c r="T223" i="7"/>
  <c r="K223" i="7"/>
  <c r="L223" i="7"/>
  <c r="R223" i="7"/>
  <c r="K1216" i="7"/>
  <c r="N1216" i="7"/>
  <c r="T1216" i="7"/>
  <c r="N1215" i="7"/>
  <c r="T1215" i="7"/>
  <c r="K1215" i="7"/>
  <c r="L1215" i="7"/>
  <c r="R1215" i="7"/>
  <c r="K1214" i="7"/>
  <c r="N1214" i="7"/>
  <c r="T1214" i="7"/>
  <c r="N1213" i="7"/>
  <c r="T1213" i="7"/>
  <c r="K1213" i="7"/>
  <c r="L1213" i="7"/>
  <c r="R1213" i="7"/>
  <c r="K1212" i="7"/>
  <c r="N1212" i="7"/>
  <c r="T1212" i="7"/>
  <c r="N1211" i="7"/>
  <c r="T1211" i="7"/>
  <c r="K1211" i="7"/>
  <c r="L1211" i="7"/>
  <c r="R1211" i="7"/>
  <c r="K189" i="7"/>
  <c r="N189" i="7"/>
  <c r="T189" i="7"/>
  <c r="N188" i="7"/>
  <c r="T188" i="7"/>
  <c r="K188" i="7"/>
  <c r="L188" i="7"/>
  <c r="R188" i="7"/>
  <c r="K202" i="7"/>
  <c r="N202" i="7"/>
  <c r="T202" i="7"/>
  <c r="N201" i="7"/>
  <c r="T201" i="7"/>
  <c r="K201" i="7"/>
  <c r="L201" i="7"/>
  <c r="R201" i="7"/>
  <c r="K187" i="7"/>
  <c r="N187" i="7"/>
  <c r="T187" i="7"/>
  <c r="N186" i="7"/>
  <c r="T186" i="7"/>
  <c r="K186" i="7"/>
  <c r="L186" i="7"/>
  <c r="R186" i="7"/>
  <c r="K843" i="7"/>
  <c r="N843" i="7"/>
  <c r="T843" i="7"/>
  <c r="N842" i="7"/>
  <c r="T842" i="7"/>
  <c r="K842" i="7"/>
  <c r="L842" i="7"/>
  <c r="R842" i="7"/>
  <c r="K857" i="7"/>
  <c r="N857" i="7"/>
  <c r="T857" i="7"/>
  <c r="N841" i="7"/>
  <c r="T841" i="7"/>
  <c r="K841" i="7"/>
  <c r="L841" i="7"/>
  <c r="R841" i="7"/>
  <c r="K840" i="7"/>
  <c r="N840" i="7"/>
  <c r="T840" i="7"/>
  <c r="N856" i="7"/>
  <c r="T856" i="7"/>
  <c r="K856" i="7"/>
  <c r="L856" i="7"/>
  <c r="R856" i="7"/>
  <c r="K1312" i="7"/>
  <c r="N1312" i="7"/>
  <c r="T1312" i="7"/>
  <c r="N1311" i="7"/>
  <c r="T1311" i="7"/>
  <c r="K1311" i="7"/>
  <c r="L1311" i="7"/>
  <c r="R1311" i="7"/>
  <c r="K1310" i="7"/>
  <c r="N1310" i="7"/>
  <c r="T1310" i="7"/>
  <c r="N1322" i="7"/>
  <c r="T1322" i="7"/>
  <c r="K1322" i="7"/>
  <c r="L1322" i="7"/>
  <c r="R1322" i="7"/>
  <c r="K1321" i="7"/>
  <c r="N1321" i="7"/>
  <c r="T1321" i="7"/>
  <c r="N1320" i="7"/>
  <c r="T1320" i="7"/>
  <c r="K1320" i="7"/>
  <c r="L1320" i="7"/>
  <c r="R1320" i="7"/>
  <c r="K880" i="7"/>
  <c r="N880" i="7"/>
  <c r="T880" i="7"/>
  <c r="N879" i="7"/>
  <c r="T879" i="7"/>
  <c r="K879" i="7"/>
  <c r="L879" i="7"/>
  <c r="R879" i="7"/>
  <c r="K893" i="7"/>
  <c r="N893" i="7"/>
  <c r="T893" i="7"/>
  <c r="N878" i="7"/>
  <c r="T878" i="7"/>
  <c r="K878" i="7"/>
  <c r="L878" i="7"/>
  <c r="R878" i="7"/>
  <c r="K877" i="7"/>
  <c r="N877" i="7"/>
  <c r="T877" i="7"/>
  <c r="N892" i="7"/>
  <c r="T892" i="7"/>
  <c r="K892" i="7"/>
  <c r="L892" i="7"/>
  <c r="R892" i="7"/>
  <c r="K954" i="7"/>
  <c r="N954" i="7"/>
  <c r="T954" i="7"/>
  <c r="N953" i="7"/>
  <c r="T953" i="7"/>
  <c r="K953" i="7"/>
  <c r="L953" i="7"/>
  <c r="R953" i="7"/>
  <c r="K969" i="7"/>
  <c r="N969" i="7"/>
  <c r="T969" i="7"/>
  <c r="N952" i="7"/>
  <c r="T952" i="7"/>
  <c r="K952" i="7"/>
  <c r="L952" i="7"/>
  <c r="R952" i="7"/>
  <c r="K968" i="7"/>
  <c r="N968" i="7"/>
  <c r="T968" i="7"/>
  <c r="N967" i="7"/>
  <c r="T967" i="7"/>
  <c r="K967" i="7"/>
  <c r="L967" i="7"/>
  <c r="R967" i="7"/>
  <c r="K1104" i="7"/>
  <c r="N1104" i="7"/>
  <c r="T1104" i="7"/>
  <c r="N1103" i="7"/>
  <c r="T1103" i="7"/>
  <c r="K1103" i="7"/>
  <c r="L1103" i="7"/>
  <c r="R1103" i="7"/>
  <c r="K1102" i="7"/>
  <c r="N1102" i="7"/>
  <c r="T1102" i="7"/>
  <c r="N1101" i="7"/>
  <c r="T1101" i="7"/>
  <c r="K1101" i="7"/>
  <c r="L1101" i="7"/>
  <c r="R1101" i="7"/>
  <c r="K1100" i="7"/>
  <c r="N1100" i="7"/>
  <c r="T1100" i="7"/>
  <c r="N1113" i="7"/>
  <c r="T1113" i="7"/>
  <c r="K1113" i="7"/>
  <c r="L1113" i="7"/>
  <c r="R1113" i="7"/>
  <c r="K1071" i="7"/>
  <c r="N1071" i="7"/>
  <c r="T1071" i="7"/>
  <c r="N1070" i="7"/>
  <c r="T1070" i="7"/>
  <c r="K1070" i="7"/>
  <c r="L1070" i="7"/>
  <c r="R1070" i="7"/>
  <c r="K1069" i="7"/>
  <c r="N1069" i="7"/>
  <c r="T1069" i="7"/>
  <c r="N1068" i="7"/>
  <c r="T1068" i="7"/>
  <c r="K1068" i="7"/>
  <c r="L1068" i="7"/>
  <c r="R1068" i="7"/>
  <c r="K1067" i="7"/>
  <c r="N1067" i="7"/>
  <c r="T1067" i="7"/>
  <c r="N1066" i="7"/>
  <c r="T1066" i="7"/>
  <c r="K1066" i="7"/>
  <c r="L1066" i="7"/>
  <c r="R1066" i="7"/>
  <c r="K1175" i="7"/>
  <c r="N1175" i="7"/>
  <c r="T1175" i="7"/>
  <c r="N1184" i="7"/>
  <c r="T1184" i="7"/>
  <c r="K1184" i="7"/>
  <c r="L1184" i="7"/>
  <c r="R1184" i="7"/>
  <c r="K1183" i="7"/>
  <c r="N1183" i="7"/>
  <c r="T1183" i="7"/>
  <c r="N1174" i="7"/>
  <c r="T1174" i="7"/>
  <c r="K1174" i="7"/>
  <c r="L1174" i="7"/>
  <c r="R1174" i="7"/>
  <c r="K1182" i="7"/>
  <c r="N1182" i="7"/>
  <c r="T1182" i="7"/>
  <c r="N1181" i="7"/>
  <c r="T1181" i="7"/>
  <c r="K1181" i="7"/>
  <c r="L1181" i="7"/>
  <c r="R1181" i="7"/>
  <c r="K1388" i="7"/>
  <c r="N1388" i="7"/>
  <c r="T1388" i="7"/>
  <c r="N1387" i="7"/>
  <c r="T1387" i="7"/>
  <c r="K1387" i="7"/>
  <c r="L1387" i="7"/>
  <c r="R1387" i="7"/>
  <c r="K1396" i="7"/>
  <c r="N1396" i="7"/>
  <c r="T1396" i="7"/>
  <c r="N1386" i="7"/>
  <c r="T1386" i="7"/>
  <c r="K1386" i="7"/>
  <c r="L1386" i="7"/>
  <c r="R1386" i="7"/>
  <c r="K1395" i="7"/>
  <c r="N1395" i="7"/>
  <c r="T1395" i="7"/>
  <c r="N1385" i="7"/>
  <c r="T1385" i="7"/>
  <c r="K1385" i="7"/>
  <c r="L1385" i="7"/>
  <c r="R1385" i="7"/>
  <c r="K130" i="7"/>
  <c r="N130" i="7"/>
  <c r="T130" i="7"/>
  <c r="N115" i="7"/>
  <c r="T115" i="7"/>
  <c r="K115" i="7"/>
  <c r="L115" i="7"/>
  <c r="R115" i="7"/>
  <c r="K114" i="7"/>
  <c r="N114" i="7"/>
  <c r="T114" i="7"/>
  <c r="N113" i="7"/>
  <c r="T113" i="7"/>
  <c r="K113" i="7"/>
  <c r="L113" i="7"/>
  <c r="R113" i="7"/>
  <c r="K129" i="7"/>
  <c r="N129" i="7"/>
  <c r="T129" i="7"/>
  <c r="N112" i="7"/>
  <c r="T112" i="7"/>
  <c r="K112" i="7"/>
  <c r="L112" i="7"/>
  <c r="R112" i="7"/>
  <c r="K675" i="7"/>
  <c r="N675" i="7"/>
  <c r="T675" i="7"/>
  <c r="N674" i="7"/>
  <c r="T674" i="7"/>
  <c r="K674" i="7"/>
  <c r="L674" i="7"/>
  <c r="R674" i="7"/>
  <c r="K673" i="7"/>
  <c r="N673" i="7"/>
  <c r="T673" i="7"/>
  <c r="N672" i="7"/>
  <c r="T672" i="7"/>
  <c r="K672" i="7"/>
  <c r="L672" i="7"/>
  <c r="R672" i="7"/>
  <c r="K671" i="7"/>
  <c r="N671" i="7"/>
  <c r="T671" i="7"/>
  <c r="N670" i="7"/>
  <c r="T670" i="7"/>
  <c r="K670" i="7"/>
  <c r="L670" i="7"/>
  <c r="R670" i="7"/>
  <c r="K918" i="7"/>
  <c r="N918" i="7"/>
  <c r="T918" i="7"/>
  <c r="N917" i="7"/>
  <c r="T917" i="7"/>
  <c r="K917" i="7"/>
  <c r="L917" i="7"/>
  <c r="R917" i="7"/>
  <c r="K916" i="7"/>
  <c r="N916" i="7"/>
  <c r="T916" i="7"/>
  <c r="N915" i="7"/>
  <c r="T915" i="7"/>
  <c r="K915" i="7"/>
  <c r="L915" i="7"/>
  <c r="R915" i="7"/>
  <c r="K938" i="7"/>
  <c r="N938" i="7"/>
  <c r="T938" i="7"/>
  <c r="N914" i="7"/>
  <c r="T914" i="7"/>
  <c r="K914" i="7"/>
  <c r="L914" i="7"/>
  <c r="R914" i="7"/>
  <c r="K1538" i="7"/>
  <c r="N1538" i="7"/>
  <c r="T1538" i="7"/>
  <c r="N1537" i="7"/>
  <c r="T1537" i="7"/>
  <c r="K1537" i="7"/>
  <c r="L1537" i="7"/>
  <c r="R1537" i="7"/>
  <c r="K1536" i="7"/>
  <c r="N1536" i="7"/>
  <c r="T1536" i="7"/>
  <c r="N1535" i="7"/>
  <c r="T1535" i="7"/>
  <c r="K1535" i="7"/>
  <c r="L1535" i="7"/>
  <c r="R1535" i="7"/>
  <c r="K1534" i="7"/>
  <c r="N1534" i="7"/>
  <c r="T1534" i="7"/>
  <c r="N1533" i="7"/>
  <c r="T1533" i="7"/>
  <c r="K1533" i="7"/>
  <c r="L1533" i="7"/>
  <c r="R1533" i="7"/>
  <c r="K1283" i="7"/>
  <c r="N1283" i="7"/>
  <c r="T1283" i="7"/>
  <c r="N1282" i="7"/>
  <c r="T1282" i="7"/>
  <c r="K1282" i="7"/>
  <c r="L1282" i="7"/>
  <c r="R1282" i="7"/>
  <c r="K1281" i="7"/>
  <c r="N1281" i="7"/>
  <c r="T1281" i="7"/>
  <c r="N1280" i="7"/>
  <c r="T1280" i="7"/>
  <c r="K1280" i="7"/>
  <c r="L1280" i="7"/>
  <c r="R1280" i="7"/>
  <c r="K1279" i="7"/>
  <c r="N1279" i="7"/>
  <c r="T1279" i="7"/>
  <c r="N1278" i="7"/>
  <c r="T1278" i="7"/>
  <c r="K1278" i="7"/>
  <c r="L1278" i="7"/>
  <c r="R1278" i="7"/>
  <c r="K1577" i="7"/>
  <c r="N1577" i="7"/>
  <c r="T1577" i="7"/>
  <c r="N1576" i="7"/>
  <c r="T1576" i="7"/>
  <c r="K1576" i="7"/>
  <c r="L1576" i="7"/>
  <c r="R1576" i="7"/>
  <c r="K1575" i="7"/>
  <c r="N1575" i="7"/>
  <c r="T1575" i="7"/>
  <c r="N1574" i="7"/>
  <c r="T1574" i="7"/>
  <c r="K1574" i="7"/>
  <c r="L1574" i="7"/>
  <c r="R1574" i="7"/>
  <c r="K1573" i="7"/>
  <c r="N1573" i="7"/>
  <c r="T1573" i="7"/>
  <c r="N1572" i="7"/>
  <c r="T1572" i="7"/>
  <c r="K1572" i="7"/>
  <c r="L1572" i="7"/>
  <c r="R1572" i="7"/>
  <c r="K154" i="7"/>
  <c r="N154" i="7"/>
  <c r="T154" i="7"/>
  <c r="N153" i="7"/>
  <c r="T153" i="7"/>
  <c r="K153" i="7"/>
  <c r="L153" i="7"/>
  <c r="R153" i="7"/>
  <c r="K152" i="7"/>
  <c r="N152" i="7"/>
  <c r="T152" i="7"/>
  <c r="N151" i="7"/>
  <c r="T151" i="7"/>
  <c r="K151" i="7"/>
  <c r="L151" i="7"/>
  <c r="R151" i="7"/>
  <c r="K150" i="7"/>
  <c r="N150" i="7"/>
  <c r="T150" i="7"/>
  <c r="N149" i="7"/>
  <c r="T149" i="7"/>
  <c r="K149" i="7"/>
  <c r="L149" i="7"/>
  <c r="R149" i="7"/>
  <c r="K486" i="7"/>
  <c r="N486" i="7"/>
  <c r="T486" i="7"/>
  <c r="N485" i="7"/>
  <c r="T485" i="7"/>
  <c r="K485" i="7"/>
  <c r="L485" i="7"/>
  <c r="R485" i="7"/>
  <c r="K497" i="7"/>
  <c r="N497" i="7"/>
  <c r="T497" i="7"/>
  <c r="N484" i="7"/>
  <c r="T484" i="7"/>
  <c r="K484" i="7"/>
  <c r="L484" i="7"/>
  <c r="R484" i="7"/>
  <c r="K483" i="7"/>
  <c r="N483" i="7"/>
  <c r="T483" i="7"/>
  <c r="N482" i="7"/>
  <c r="T482" i="7"/>
  <c r="K482" i="7"/>
  <c r="L482" i="7"/>
  <c r="R482" i="7"/>
  <c r="K998" i="7"/>
  <c r="N998" i="7"/>
  <c r="T998" i="7"/>
  <c r="N997" i="7"/>
  <c r="T997" i="7"/>
  <c r="K997" i="7"/>
  <c r="L997" i="7"/>
  <c r="R997" i="7"/>
  <c r="K996" i="7"/>
  <c r="N996" i="7"/>
  <c r="T996" i="7"/>
  <c r="N995" i="7"/>
  <c r="T995" i="7"/>
  <c r="K995" i="7"/>
  <c r="L995" i="7"/>
  <c r="R995" i="7"/>
  <c r="K994" i="7"/>
  <c r="N994" i="7"/>
  <c r="T994" i="7"/>
  <c r="N993" i="7"/>
  <c r="T993" i="7"/>
  <c r="K993" i="7"/>
  <c r="L993" i="7"/>
  <c r="R993" i="7"/>
  <c r="K1701" i="7"/>
  <c r="N1701" i="7"/>
  <c r="T1701" i="7"/>
  <c r="N1700" i="7"/>
  <c r="T1700" i="7"/>
  <c r="K1700" i="7"/>
  <c r="L1700" i="7"/>
  <c r="R1700" i="7"/>
  <c r="K1709" i="7"/>
  <c r="N1709" i="7"/>
  <c r="T1709" i="7"/>
  <c r="N1699" i="7"/>
  <c r="T1699" i="7"/>
  <c r="K1699" i="7"/>
  <c r="L1699" i="7"/>
  <c r="R1699" i="7"/>
  <c r="L1707" i="7"/>
  <c r="R1707" i="7"/>
  <c r="L1664" i="7"/>
  <c r="R1664" i="7"/>
  <c r="L1662" i="7"/>
  <c r="R1662" i="7"/>
  <c r="N1679" i="7"/>
  <c r="T1679" i="7"/>
  <c r="K1679" i="7"/>
  <c r="L1679" i="7"/>
  <c r="R1679" i="7"/>
  <c r="N67" i="7"/>
  <c r="T67" i="7"/>
  <c r="K67" i="7"/>
  <c r="L67" i="7"/>
  <c r="R67" i="7"/>
  <c r="L65" i="7"/>
  <c r="R65" i="7"/>
  <c r="L63" i="7"/>
  <c r="R63" i="7"/>
  <c r="N654" i="7"/>
  <c r="T654" i="7"/>
  <c r="K654" i="7"/>
  <c r="L654" i="7"/>
  <c r="R654" i="7"/>
  <c r="L652" i="7"/>
  <c r="R652" i="7"/>
  <c r="L651" i="7"/>
  <c r="R651" i="7"/>
  <c r="L1424" i="7"/>
  <c r="R1424" i="7"/>
  <c r="M1423" i="7"/>
  <c r="S1423" i="7"/>
  <c r="M1422" i="7"/>
  <c r="S1422" i="7"/>
  <c r="N1708" i="7"/>
  <c r="T1708" i="7"/>
  <c r="K1708" i="7"/>
  <c r="K1707" i="7"/>
  <c r="N1707" i="7"/>
  <c r="T1707" i="7"/>
  <c r="N1665" i="7"/>
  <c r="T1665" i="7"/>
  <c r="K1665" i="7"/>
  <c r="K1664" i="7"/>
  <c r="N1664" i="7"/>
  <c r="T1664" i="7"/>
  <c r="N1663" i="7"/>
  <c r="T1663" i="7"/>
  <c r="K1663" i="7"/>
  <c r="K1662" i="7"/>
  <c r="N1662" i="7"/>
  <c r="T1662" i="7"/>
  <c r="N1680" i="7"/>
  <c r="T1680" i="7"/>
  <c r="K1680" i="7"/>
  <c r="L1680" i="7"/>
  <c r="R1680" i="7"/>
  <c r="N68" i="7"/>
  <c r="T68" i="7"/>
  <c r="K68" i="7"/>
  <c r="L68" i="7"/>
  <c r="R68" i="7"/>
  <c r="N66" i="7"/>
  <c r="T66" i="7"/>
  <c r="K66" i="7"/>
  <c r="K65" i="7"/>
  <c r="N65" i="7"/>
  <c r="T65" i="7"/>
  <c r="N64" i="7"/>
  <c r="T64" i="7"/>
  <c r="K64" i="7"/>
  <c r="K63" i="7"/>
  <c r="N63" i="7"/>
  <c r="T63" i="7"/>
  <c r="N644" i="7"/>
  <c r="T644" i="7"/>
  <c r="K644" i="7"/>
  <c r="L644" i="7"/>
  <c r="R644" i="7"/>
  <c r="N653" i="7"/>
  <c r="T653" i="7"/>
  <c r="K653" i="7"/>
  <c r="K652" i="7"/>
  <c r="N652" i="7"/>
  <c r="T652" i="7"/>
  <c r="N643" i="7"/>
  <c r="T643" i="7"/>
  <c r="K643" i="7"/>
  <c r="L643" i="7"/>
  <c r="R643" i="7"/>
  <c r="K651" i="7"/>
  <c r="N651" i="7"/>
  <c r="T651" i="7"/>
  <c r="N1425" i="7"/>
  <c r="T1425" i="7"/>
  <c r="K1425" i="7"/>
  <c r="K1424" i="7"/>
  <c r="N1424" i="7"/>
  <c r="T1424" i="7"/>
  <c r="N1433" i="7"/>
  <c r="T1433" i="7"/>
  <c r="K1433" i="7"/>
  <c r="N1423" i="7"/>
  <c r="T1423" i="7"/>
  <c r="K1423" i="7"/>
  <c r="L1423" i="7"/>
  <c r="R1423" i="7"/>
  <c r="N1422" i="7"/>
  <c r="T1422" i="7"/>
  <c r="K1422" i="7"/>
  <c r="L1422" i="7"/>
  <c r="R1422" i="7"/>
  <c r="N1432" i="7"/>
  <c r="T1432" i="7"/>
  <c r="K1432" i="7"/>
  <c r="M1432" i="7"/>
  <c r="S1432" i="7"/>
</calcChain>
</file>

<file path=xl/sharedStrings.xml><?xml version="1.0" encoding="utf-8"?>
<sst xmlns="http://schemas.openxmlformats.org/spreadsheetml/2006/main" count="10526" uniqueCount="168">
  <si>
    <t>ESE Obtained Marks</t>
  </si>
  <si>
    <t>ESE Max Marks</t>
  </si>
  <si>
    <t>Total Obtained Marks</t>
  </si>
  <si>
    <t>Total Max marks</t>
  </si>
  <si>
    <t>CA/ (ESE+CA) ratio</t>
  </si>
  <si>
    <t>ESE %</t>
  </si>
  <si>
    <t>CA %</t>
  </si>
  <si>
    <t>Total%</t>
  </si>
  <si>
    <t>ESE benchmark (X)  %</t>
  </si>
  <si>
    <t>CA benchmark (X) %</t>
  </si>
  <si>
    <t>Total benchmark (X)  %</t>
  </si>
  <si>
    <t>ESE &gt;= X</t>
  </si>
  <si>
    <t>CA &gt;= X</t>
  </si>
  <si>
    <t>Total &gt;= X</t>
  </si>
  <si>
    <t>III</t>
  </si>
  <si>
    <t>II</t>
  </si>
  <si>
    <t>I</t>
  </si>
  <si>
    <t>CourseCode:</t>
  </si>
  <si>
    <t>Course Name</t>
  </si>
  <si>
    <t>Sem</t>
  </si>
  <si>
    <t>PO1</t>
  </si>
  <si>
    <t>PO2</t>
  </si>
  <si>
    <t>PO3</t>
  </si>
  <si>
    <t>PO4</t>
  </si>
  <si>
    <t>PO5</t>
  </si>
  <si>
    <t>PO6</t>
  </si>
  <si>
    <t>PO7</t>
  </si>
  <si>
    <t>PSO1</t>
  </si>
  <si>
    <t>PSO2</t>
  </si>
  <si>
    <t>PSO3</t>
  </si>
  <si>
    <t>PSO4</t>
  </si>
  <si>
    <t>CO1</t>
  </si>
  <si>
    <t>CO2</t>
  </si>
  <si>
    <t>CO3</t>
  </si>
  <si>
    <t>CO4</t>
  </si>
  <si>
    <t>CO5</t>
  </si>
  <si>
    <t>IV</t>
  </si>
  <si>
    <t>Sum of ESE &gt;= X</t>
  </si>
  <si>
    <t>direct attainment</t>
  </si>
  <si>
    <t>% of students&gt;X</t>
  </si>
  <si>
    <t>Bench Mark X</t>
  </si>
  <si>
    <t>% students scoring more than benchmark (X)</t>
  </si>
  <si>
    <t>Level Satisfactory</t>
  </si>
  <si>
    <t xml:space="preserve">Level Moderate </t>
  </si>
  <si>
    <t>Level Substantial</t>
  </si>
  <si>
    <t>indirect attainment</t>
  </si>
  <si>
    <t>course attaiment</t>
  </si>
  <si>
    <t>ROLLNO</t>
  </si>
  <si>
    <t>EXCODE</t>
  </si>
  <si>
    <t>SUBCODE</t>
  </si>
  <si>
    <t>Sessional Obtained Marks</t>
  </si>
  <si>
    <t>Sessional Max Marks</t>
  </si>
  <si>
    <t>Values</t>
  </si>
  <si>
    <t>Count of ROLLNO</t>
  </si>
  <si>
    <t>Semester</t>
  </si>
  <si>
    <t>CC101</t>
  </si>
  <si>
    <t>CC102</t>
  </si>
  <si>
    <t>CC103</t>
  </si>
  <si>
    <t>CC104</t>
  </si>
  <si>
    <t>CC105</t>
  </si>
  <si>
    <t>CC106</t>
  </si>
  <si>
    <t>CC107</t>
  </si>
  <si>
    <t>CC108</t>
  </si>
  <si>
    <t>MBAI</t>
  </si>
  <si>
    <t>50</t>
  </si>
  <si>
    <t>33</t>
  </si>
  <si>
    <t>45</t>
  </si>
  <si>
    <t>30</t>
  </si>
  <si>
    <t>47</t>
  </si>
  <si>
    <t>31</t>
  </si>
  <si>
    <t>41</t>
  </si>
  <si>
    <t>27</t>
  </si>
  <si>
    <t>48</t>
  </si>
  <si>
    <t>32</t>
  </si>
  <si>
    <t>38</t>
  </si>
  <si>
    <t>25</t>
  </si>
  <si>
    <t>42</t>
  </si>
  <si>
    <t>28</t>
  </si>
  <si>
    <t>51</t>
  </si>
  <si>
    <t>34</t>
  </si>
  <si>
    <t>44</t>
  </si>
  <si>
    <t>29</t>
  </si>
  <si>
    <t>39</t>
  </si>
  <si>
    <t>26</t>
  </si>
  <si>
    <t>35</t>
  </si>
  <si>
    <t>23</t>
  </si>
  <si>
    <t>54</t>
  </si>
  <si>
    <t>36</t>
  </si>
  <si>
    <t>53</t>
  </si>
  <si>
    <t>24</t>
  </si>
  <si>
    <t>56</t>
  </si>
  <si>
    <t>37</t>
  </si>
  <si>
    <t>MBA-II</t>
  </si>
  <si>
    <t>CC201</t>
  </si>
  <si>
    <t>CC202</t>
  </si>
  <si>
    <t>CC203</t>
  </si>
  <si>
    <t>CC204</t>
  </si>
  <si>
    <t>CC205</t>
  </si>
  <si>
    <t>CC206</t>
  </si>
  <si>
    <t>CC207</t>
  </si>
  <si>
    <t>CC208</t>
  </si>
  <si>
    <t>46</t>
  </si>
  <si>
    <t>49</t>
  </si>
  <si>
    <t>40</t>
  </si>
  <si>
    <t>43</t>
  </si>
  <si>
    <t>52</t>
  </si>
  <si>
    <t>22</t>
  </si>
  <si>
    <t>55</t>
  </si>
  <si>
    <t>21</t>
  </si>
  <si>
    <t>MBAIII</t>
  </si>
  <si>
    <t>CC-301</t>
  </si>
  <si>
    <t>20</t>
  </si>
  <si>
    <t>DCE-302 MFG1</t>
  </si>
  <si>
    <t>DCE-302 FHRG1</t>
  </si>
  <si>
    <t>DCE-303 MFG2</t>
  </si>
  <si>
    <t>DCE-303 FHRG2</t>
  </si>
  <si>
    <t>GE-304</t>
  </si>
  <si>
    <t>14</t>
  </si>
  <si>
    <t>18</t>
  </si>
  <si>
    <t>12</t>
  </si>
  <si>
    <t>15</t>
  </si>
  <si>
    <t>11</t>
  </si>
  <si>
    <t>17</t>
  </si>
  <si>
    <t>13</t>
  </si>
  <si>
    <t/>
  </si>
  <si>
    <t>16</t>
  </si>
  <si>
    <t>04</t>
  </si>
  <si>
    <t>19</t>
  </si>
  <si>
    <t>10</t>
  </si>
  <si>
    <t>07</t>
  </si>
  <si>
    <t>MBA-IV</t>
  </si>
  <si>
    <t>CC-401</t>
  </si>
  <si>
    <t>CC-402</t>
  </si>
  <si>
    <t>DCE-403 MF</t>
  </si>
  <si>
    <t>DCE-403 FHR</t>
  </si>
  <si>
    <t>DCE-404 MF2</t>
  </si>
  <si>
    <t>DCE-404 FHR2</t>
  </si>
  <si>
    <t>GE-405</t>
  </si>
  <si>
    <t>08</t>
  </si>
  <si>
    <t>Management Concepts &amp; Practices</t>
  </si>
  <si>
    <t>Quantitative Methods</t>
  </si>
  <si>
    <t>Managerial Economics</t>
  </si>
  <si>
    <t>Business Environment</t>
  </si>
  <si>
    <t xml:space="preserve">Business Communication </t>
  </si>
  <si>
    <t>Accounting for Managers</t>
  </si>
  <si>
    <t>ICT &amp; E- Business Fundamentals</t>
  </si>
  <si>
    <t xml:space="preserve">Organisational Behaviour </t>
  </si>
  <si>
    <t xml:space="preserve">Indian Ethos </t>
  </si>
  <si>
    <t>Human Resource Management</t>
  </si>
  <si>
    <t>Financial Management</t>
  </si>
  <si>
    <t xml:space="preserve">Marketing Management </t>
  </si>
  <si>
    <t xml:space="preserve">Production &amp; Operations </t>
  </si>
  <si>
    <t>Business Legislation</t>
  </si>
  <si>
    <t>International Business</t>
  </si>
  <si>
    <t>Operations Research</t>
  </si>
  <si>
    <t>CB/INVESTMENT</t>
  </si>
  <si>
    <t>INVESTMENT/EMPL REL</t>
  </si>
  <si>
    <t>Sales / Intl Finance</t>
  </si>
  <si>
    <t>Intl Finance/ HRD</t>
  </si>
  <si>
    <t>Entreprenuership Mgt</t>
  </si>
  <si>
    <t>Strategic Management</t>
  </si>
  <si>
    <t>MIS</t>
  </si>
  <si>
    <t>IMC / Project Fin</t>
  </si>
  <si>
    <t>Project F / Compensation</t>
  </si>
  <si>
    <t>Intl Mktg / Taxation</t>
  </si>
  <si>
    <t>Taxation /OC &amp; D</t>
  </si>
  <si>
    <t xml:space="preserve">Managing Banks </t>
  </si>
  <si>
    <t xml:space="preserve">Research Methodology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</si>
</sst>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1F20"/>
      <name val="Calibri"/>
      <family val="2"/>
      <scheme val="minor"/>
    </font>
    <font>
      <b/>
      <sz val="10"/>
      <color rgb="FF231F20"/>
      <name val="Times New Roman"/>
      <family val="1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Times New Roman"/>
      <family val="1"/>
    </font>
    <font>
      <b/>
      <sz val="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1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3" fillId="0" borderId="1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3" borderId="1" xfId="0" applyFill="1" applyBorder="1"/>
    <xf numFmtId="1" fontId="0" fillId="3" borderId="1" xfId="0" applyNumberForma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justify" vertical="center"/>
    </xf>
    <xf numFmtId="2" fontId="0" fillId="0" borderId="0" xfId="0" applyNumberFormat="1"/>
    <xf numFmtId="0" fontId="1" fillId="4" borderId="1" xfId="0" applyFont="1" applyFill="1" applyBorder="1"/>
    <xf numFmtId="0" fontId="0" fillId="4" borderId="0" xfId="0" applyFill="1"/>
    <xf numFmtId="0" fontId="1" fillId="0" borderId="0" xfId="0" applyFont="1" applyAlignment="1">
      <alignment wrapText="1"/>
    </xf>
    <xf numFmtId="0" fontId="0" fillId="2" borderId="1" xfId="0" applyFill="1" applyBorder="1"/>
    <xf numFmtId="2" fontId="2" fillId="0" borderId="1" xfId="0" applyNumberFormat="1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2" borderId="2" xfId="0" applyFill="1" applyBorder="1"/>
    <xf numFmtId="0" fontId="0" fillId="2" borderId="0" xfId="0" applyFill="1"/>
    <xf numFmtId="0" fontId="0" fillId="2" borderId="3" xfId="0" applyFill="1" applyBorder="1"/>
    <xf numFmtId="0" fontId="8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right" wrapText="1"/>
    </xf>
    <xf numFmtId="0" fontId="10" fillId="0" borderId="1" xfId="0" applyFont="1" applyBorder="1"/>
    <xf numFmtId="0" fontId="11" fillId="0" borderId="4" xfId="0" applyFont="1" applyBorder="1" applyAlignment="1">
      <alignment horizontal="right" wrapText="1"/>
    </xf>
    <xf numFmtId="0" fontId="12" fillId="0" borderId="1" xfId="0" applyFont="1" applyBorder="1"/>
    <xf numFmtId="0" fontId="0" fillId="0" borderId="2" xfId="0" applyBorder="1" applyAlignment="1">
      <alignment horizontal="center"/>
    </xf>
    <xf numFmtId="0" fontId="0" fillId="0" borderId="0" xfId="0" applyNumberFormat="1"/>
    <xf numFmtId="0" fontId="12" fillId="2" borderId="1" xfId="0" applyFont="1" applyFill="1" applyBorder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2" fontId="13" fillId="0" borderId="0" xfId="0" applyNumberFormat="1" applyFont="1"/>
    <xf numFmtId="0" fontId="13" fillId="0" borderId="0" xfId="0" applyNumberFormat="1" applyFont="1"/>
    <xf numFmtId="0" fontId="11" fillId="5" borderId="4" xfId="0" applyFont="1" applyFill="1" applyBorder="1" applyAlignment="1">
      <alignment horizontal="right" wrapText="1"/>
    </xf>
    <xf numFmtId="0" fontId="13" fillId="4" borderId="0" xfId="0" applyFont="1" applyFill="1"/>
    <xf numFmtId="0" fontId="0" fillId="6" borderId="0" xfId="0" applyFill="1" applyBorder="1" applyAlignment="1">
      <alignment wrapText="1"/>
    </xf>
    <xf numFmtId="0" fontId="13" fillId="6" borderId="0" xfId="0" applyFont="1" applyFill="1" applyBorder="1" applyAlignment="1">
      <alignment wrapText="1"/>
    </xf>
    <xf numFmtId="0" fontId="0" fillId="6" borderId="0" xfId="0" applyFill="1" applyBorder="1"/>
    <xf numFmtId="0" fontId="13" fillId="6" borderId="0" xfId="0" applyFont="1" applyFill="1" applyBorder="1"/>
    <xf numFmtId="49" fontId="0" fillId="6" borderId="0" xfId="0" applyNumberFormat="1" applyFill="1" applyBorder="1"/>
    <xf numFmtId="0" fontId="0" fillId="6" borderId="0" xfId="0" applyFill="1" applyBorder="1" applyAlignment="1">
      <alignment horizontal="right"/>
    </xf>
    <xf numFmtId="49" fontId="0" fillId="6" borderId="0" xfId="0" applyNumberFormat="1" applyFill="1" applyBorder="1" applyAlignment="1">
      <alignment horizontal="right"/>
    </xf>
    <xf numFmtId="0" fontId="13" fillId="6" borderId="0" xfId="0" applyFont="1" applyFill="1" applyBorder="1" applyAlignment="1">
      <alignment horizontal="right"/>
    </xf>
    <xf numFmtId="0" fontId="0" fillId="6" borderId="0" xfId="0" applyFill="1" applyBorder="1" applyAlignment="1">
      <alignment horizontal="left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pivotCacheDefinition" Target="pivotCache/pivotCacheDefinition1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eshpal namdeo" refreshedDate="45054.698661226852" createdVersion="8" refreshedVersion="3" minRefreshableVersion="3" recordCount="1943" xr:uid="{00000000-000A-0000-FFFF-FFFF06000000}">
  <cacheSource type="worksheet">
    <worksheetSource ref="A1:T1944" sheet="Batch Result"/>
  </cacheSource>
  <cacheFields count="20">
    <cacheField name="Semester" numFmtId="0">
      <sharedItems/>
    </cacheField>
    <cacheField name="ROLLNO" numFmtId="0">
      <sharedItems containsSemiMixedTypes="0" containsString="0" containsNumber="1" containsInteger="1" minValue="2016800405" maxValue="2016800472"/>
    </cacheField>
    <cacheField name="EXCODE" numFmtId="0">
      <sharedItems/>
    </cacheField>
    <cacheField name="SUBCODE" numFmtId="0">
      <sharedItems count="29">
        <s v="CC101"/>
        <s v="CC102"/>
        <s v="CC103"/>
        <s v="CC104"/>
        <s v="CC105"/>
        <s v="CC106"/>
        <s v="CC107"/>
        <s v="CC108"/>
        <s v="CC201"/>
        <s v="CC202"/>
        <s v="CC203"/>
        <s v="CC204"/>
        <s v="CC205"/>
        <s v="CC206"/>
        <s v="CC207"/>
        <s v="CC208"/>
        <s v="CC-301"/>
        <s v="DCE-302 MFG1"/>
        <s v="DCE-302 FHRG1"/>
        <s v="DCE-303 MFG2"/>
        <s v="DCE-303 FHRG2"/>
        <s v="GE-304"/>
        <s v="CC-401"/>
        <s v="CC-402"/>
        <s v="DCE-403 MF"/>
        <s v="DCE-403 FHR"/>
        <s v="DCE-404 MF2"/>
        <s v="DCE-404 FHR2"/>
        <s v="GE-405"/>
      </sharedItems>
    </cacheField>
    <cacheField name="ESE Obtained Marks" numFmtId="0">
      <sharedItems containsMixedTypes="1" containsNumber="1" containsInteger="1" minValue="36" maxValue="45"/>
    </cacheField>
    <cacheField name="ESE Max Marks" numFmtId="0">
      <sharedItems containsSemiMixedTypes="0" containsString="0" containsNumber="1" containsInteger="1" minValue="60" maxValue="60"/>
    </cacheField>
    <cacheField name="Sessional Obtained Marks" numFmtId="0">
      <sharedItems/>
    </cacheField>
    <cacheField name="Sessional Max Marks" numFmtId="0">
      <sharedItems containsSemiMixedTypes="0" containsString="0" containsNumber="1" containsInteger="1" minValue="40" maxValue="40"/>
    </cacheField>
    <cacheField name="Total Obtained Marks" numFmtId="0">
      <sharedItems containsSemiMixedTypes="0" containsString="0" containsNumber="1" containsInteger="1" minValue="24" maxValue="93"/>
    </cacheField>
    <cacheField name="Total Max marks" numFmtId="0">
      <sharedItems containsSemiMixedTypes="0" containsString="0" containsNumber="1" containsInteger="1" minValue="100" maxValue="100"/>
    </cacheField>
    <cacheField name="CA/ (ESE+CA) ratio" numFmtId="0">
      <sharedItems containsSemiMixedTypes="0" containsString="0" containsNumber="1" minValue="0.4" maxValue="0.4"/>
    </cacheField>
    <cacheField name="ESE %" numFmtId="0">
      <sharedItems containsSemiMixedTypes="0" containsString="0" containsNumber="1" containsInteger="1" minValue="0" maxValue="93"/>
    </cacheField>
    <cacheField name="CA %" numFmtId="0">
      <sharedItems containsSemiMixedTypes="0" containsString="0" containsNumber="1" containsInteger="1" minValue="53" maxValue="95"/>
    </cacheField>
    <cacheField name="Total%" numFmtId="0">
      <sharedItems containsSemiMixedTypes="0" containsString="0" containsNumber="1" containsInteger="1" minValue="24" maxValue="93"/>
    </cacheField>
    <cacheField name="ESE benchmark (X)  %" numFmtId="0">
      <sharedItems containsSemiMixedTypes="0" containsString="0" containsNumber="1" containsInteger="1" minValue="65" maxValue="65"/>
    </cacheField>
    <cacheField name="CA benchmark (X) %" numFmtId="0">
      <sharedItems containsSemiMixedTypes="0" containsString="0" containsNumber="1" containsInteger="1" minValue="65" maxValue="65"/>
    </cacheField>
    <cacheField name="Total benchmark (X)  %" numFmtId="0">
      <sharedItems containsSemiMixedTypes="0" containsString="0" containsNumber="1" containsInteger="1" minValue="65" maxValue="65"/>
    </cacheField>
    <cacheField name="ESE &gt;= X" numFmtId="0">
      <sharedItems containsSemiMixedTypes="0" containsString="0" containsNumber="1" containsInteger="1" minValue="0" maxValue="1"/>
    </cacheField>
    <cacheField name="CA &gt;= X" numFmtId="0">
      <sharedItems containsSemiMixedTypes="0" containsString="0" containsNumber="1" containsInteger="1" minValue="0" maxValue="1"/>
    </cacheField>
    <cacheField name="Total &gt;= X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3">
  <r>
    <s v="I"/>
    <n v="2016800405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05"/>
    <s v="MBAI"/>
    <x v="1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05"/>
    <s v="MBAI"/>
    <x v="2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05"/>
    <s v="MBAI"/>
    <x v="3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05"/>
    <s v="MBAI"/>
    <x v="4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05"/>
    <s v="MBAI"/>
    <x v="5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05"/>
    <s v="MBAI"/>
    <x v="6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05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06"/>
    <s v="MBAI"/>
    <x v="0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06"/>
    <s v="MBAI"/>
    <x v="1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06"/>
    <s v="MBAI"/>
    <x v="2"/>
    <s v="38"/>
    <n v="60"/>
    <s v="25"/>
    <n v="40"/>
    <n v="63"/>
    <n v="100"/>
    <n v="0.4"/>
    <n v="63"/>
    <n v="63"/>
    <n v="63"/>
    <n v="65"/>
    <n v="65"/>
    <n v="65"/>
    <n v="0"/>
    <n v="0"/>
    <n v="0"/>
  </r>
  <r>
    <s v="I"/>
    <n v="2016800406"/>
    <s v="MBAI"/>
    <x v="3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06"/>
    <s v="MBAI"/>
    <x v="4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06"/>
    <s v="MBAI"/>
    <x v="5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06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06"/>
    <s v="MBAI"/>
    <x v="7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07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07"/>
    <s v="MBAI"/>
    <x v="1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07"/>
    <s v="MBAI"/>
    <x v="2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07"/>
    <s v="MBAI"/>
    <x v="3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07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07"/>
    <s v="MBAI"/>
    <x v="5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07"/>
    <s v="MBAI"/>
    <x v="6"/>
    <s v="38"/>
    <n v="60"/>
    <s v="25"/>
    <n v="40"/>
    <n v="63"/>
    <n v="100"/>
    <n v="0.4"/>
    <n v="63"/>
    <n v="63"/>
    <n v="63"/>
    <n v="65"/>
    <n v="65"/>
    <n v="65"/>
    <n v="0"/>
    <n v="0"/>
    <n v="0"/>
  </r>
  <r>
    <s v="I"/>
    <n v="2016800407"/>
    <s v="MBAI"/>
    <x v="7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08"/>
    <s v="MBAI"/>
    <x v="0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08"/>
    <s v="MBAI"/>
    <x v="1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08"/>
    <s v="MBAI"/>
    <x v="2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08"/>
    <s v="MBAI"/>
    <x v="3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08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08"/>
    <s v="MBAI"/>
    <x v="5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08"/>
    <s v="MBAI"/>
    <x v="6"/>
    <s v="39"/>
    <n v="60"/>
    <s v="26"/>
    <n v="40"/>
    <n v="65"/>
    <n v="100"/>
    <n v="0.4"/>
    <n v="65"/>
    <n v="65"/>
    <n v="65"/>
    <n v="65"/>
    <n v="65"/>
    <n v="65"/>
    <n v="1"/>
    <n v="1"/>
    <n v="1"/>
  </r>
  <r>
    <s v="I"/>
    <n v="2016800408"/>
    <s v="MBAI"/>
    <x v="7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09"/>
    <s v="MBAI"/>
    <x v="0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09"/>
    <s v="MBAI"/>
    <x v="1"/>
    <s v="35"/>
    <n v="60"/>
    <s v="23"/>
    <n v="40"/>
    <n v="58"/>
    <n v="100"/>
    <n v="0.4"/>
    <n v="58"/>
    <n v="58"/>
    <n v="58"/>
    <n v="65"/>
    <n v="65"/>
    <n v="65"/>
    <n v="0"/>
    <n v="0"/>
    <n v="0"/>
  </r>
  <r>
    <s v="I"/>
    <n v="2016800409"/>
    <s v="MBAI"/>
    <x v="2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09"/>
    <s v="MBAI"/>
    <x v="3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09"/>
    <s v="MBAI"/>
    <x v="4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09"/>
    <s v="MBAI"/>
    <x v="5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09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09"/>
    <s v="MBAI"/>
    <x v="7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10"/>
    <s v="MBAI"/>
    <x v="0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10"/>
    <s v="MBAI"/>
    <x v="1"/>
    <s v="38"/>
    <n v="60"/>
    <s v="25"/>
    <n v="40"/>
    <n v="63"/>
    <n v="100"/>
    <n v="0.4"/>
    <n v="63"/>
    <n v="63"/>
    <n v="63"/>
    <n v="65"/>
    <n v="65"/>
    <n v="65"/>
    <n v="0"/>
    <n v="0"/>
    <n v="0"/>
  </r>
  <r>
    <s v="I"/>
    <n v="2016800410"/>
    <s v="MBAI"/>
    <x v="2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10"/>
    <s v="MBAI"/>
    <x v="3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10"/>
    <s v="MBAI"/>
    <x v="4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10"/>
    <s v="MBAI"/>
    <x v="5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10"/>
    <s v="MBAI"/>
    <x v="6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10"/>
    <s v="MBAI"/>
    <x v="7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11"/>
    <s v="MBAI"/>
    <x v="0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11"/>
    <s v="MBAI"/>
    <x v="1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11"/>
    <s v="MBAI"/>
    <x v="2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11"/>
    <s v="MBAI"/>
    <x v="3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11"/>
    <s v="MBAI"/>
    <x v="4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11"/>
    <s v="MBAI"/>
    <x v="5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11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11"/>
    <s v="MBAI"/>
    <x v="7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12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12"/>
    <s v="MBAI"/>
    <x v="1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12"/>
    <s v="MBAI"/>
    <x v="2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12"/>
    <s v="MBAI"/>
    <x v="3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12"/>
    <s v="MBAI"/>
    <x v="4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12"/>
    <s v="MBAI"/>
    <x v="5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12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12"/>
    <s v="MBAI"/>
    <x v="7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13"/>
    <s v="MBAI"/>
    <x v="0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13"/>
    <s v="MBAI"/>
    <x v="1"/>
    <s v="36"/>
    <n v="60"/>
    <s v="24"/>
    <n v="40"/>
    <n v="60"/>
    <n v="100"/>
    <n v="0.4"/>
    <n v="60"/>
    <n v="60"/>
    <n v="60"/>
    <n v="65"/>
    <n v="65"/>
    <n v="65"/>
    <n v="0"/>
    <n v="0"/>
    <n v="0"/>
  </r>
  <r>
    <s v="I"/>
    <n v="2016800413"/>
    <s v="MBAI"/>
    <x v="2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13"/>
    <s v="MBAI"/>
    <x v="3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13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13"/>
    <s v="MBAI"/>
    <x v="5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13"/>
    <s v="MBAI"/>
    <x v="6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13"/>
    <s v="MBAI"/>
    <x v="7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14"/>
    <s v="MBAI"/>
    <x v="0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14"/>
    <s v="MBAI"/>
    <x v="1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14"/>
    <s v="MBAI"/>
    <x v="2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14"/>
    <s v="MBAI"/>
    <x v="3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14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14"/>
    <s v="MBAI"/>
    <x v="5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14"/>
    <s v="MBAI"/>
    <x v="6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14"/>
    <s v="MBAI"/>
    <x v="7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15"/>
    <s v="MBAI"/>
    <x v="0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15"/>
    <s v="MBAI"/>
    <x v="1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15"/>
    <s v="MBAI"/>
    <x v="2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15"/>
    <s v="MBAI"/>
    <x v="3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15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15"/>
    <s v="MBAI"/>
    <x v="5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15"/>
    <s v="MBAI"/>
    <x v="6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15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16"/>
    <s v="MBAI"/>
    <x v="0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16"/>
    <s v="MBAI"/>
    <x v="1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16"/>
    <s v="MBAI"/>
    <x v="2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16"/>
    <s v="MBAI"/>
    <x v="3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16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16"/>
    <s v="MBAI"/>
    <x v="5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16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16"/>
    <s v="MBAI"/>
    <x v="7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17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17"/>
    <s v="MBAI"/>
    <x v="1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17"/>
    <s v="MBAI"/>
    <x v="2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17"/>
    <s v="MBAI"/>
    <x v="3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17"/>
    <s v="MBAI"/>
    <x v="4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17"/>
    <s v="MBAI"/>
    <x v="5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17"/>
    <s v="MBAI"/>
    <x v="6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17"/>
    <s v="MBAI"/>
    <x v="7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18"/>
    <s v="MBAI"/>
    <x v="0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18"/>
    <s v="MBAI"/>
    <x v="1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18"/>
    <s v="MBAI"/>
    <x v="2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18"/>
    <s v="MBAI"/>
    <x v="3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18"/>
    <s v="MBAI"/>
    <x v="4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18"/>
    <s v="MBAI"/>
    <x v="5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18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18"/>
    <s v="MBAI"/>
    <x v="7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19"/>
    <s v="MBAI"/>
    <x v="0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19"/>
    <s v="MBAI"/>
    <x v="1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19"/>
    <s v="MBAI"/>
    <x v="2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19"/>
    <s v="MBAI"/>
    <x v="3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19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19"/>
    <s v="MBAI"/>
    <x v="5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19"/>
    <s v="MBAI"/>
    <x v="6"/>
    <s v="38"/>
    <n v="60"/>
    <s v="25"/>
    <n v="40"/>
    <n v="63"/>
    <n v="100"/>
    <n v="0.4"/>
    <n v="63"/>
    <n v="63"/>
    <n v="63"/>
    <n v="65"/>
    <n v="65"/>
    <n v="65"/>
    <n v="0"/>
    <n v="0"/>
    <n v="0"/>
  </r>
  <r>
    <s v="I"/>
    <n v="2016800419"/>
    <s v="MBAI"/>
    <x v="7"/>
    <s v="56"/>
    <n v="60"/>
    <s v="37"/>
    <n v="40"/>
    <n v="93"/>
    <n v="100"/>
    <n v="0.4"/>
    <n v="93"/>
    <n v="93"/>
    <n v="93"/>
    <n v="65"/>
    <n v="65"/>
    <n v="65"/>
    <n v="1"/>
    <n v="1"/>
    <n v="1"/>
  </r>
  <r>
    <s v="I"/>
    <n v="2016800420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20"/>
    <s v="MBAI"/>
    <x v="1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20"/>
    <s v="MBAI"/>
    <x v="2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20"/>
    <s v="MBAI"/>
    <x v="3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20"/>
    <s v="MBAI"/>
    <x v="4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20"/>
    <s v="MBAI"/>
    <x v="5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20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20"/>
    <s v="MBAI"/>
    <x v="7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21"/>
    <s v="MBAI"/>
    <x v="0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21"/>
    <s v="MBAI"/>
    <x v="1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21"/>
    <s v="MBAI"/>
    <x v="2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21"/>
    <s v="MBAI"/>
    <x v="3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21"/>
    <s v="MBAI"/>
    <x v="4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21"/>
    <s v="MBAI"/>
    <x v="5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21"/>
    <s v="MBAI"/>
    <x v="6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21"/>
    <s v="MBAI"/>
    <x v="7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22"/>
    <s v="MBAI"/>
    <x v="0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22"/>
    <s v="MBAI"/>
    <x v="1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22"/>
    <s v="MBAI"/>
    <x v="2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22"/>
    <s v="MBAI"/>
    <x v="3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22"/>
    <s v="MBAI"/>
    <x v="4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22"/>
    <s v="MBAI"/>
    <x v="5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22"/>
    <s v="MBAI"/>
    <x v="6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22"/>
    <s v="MBAI"/>
    <x v="7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23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23"/>
    <s v="MBAI"/>
    <x v="1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23"/>
    <s v="MBAI"/>
    <x v="2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23"/>
    <s v="MBAI"/>
    <x v="3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23"/>
    <s v="MBAI"/>
    <x v="4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23"/>
    <s v="MBAI"/>
    <x v="5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23"/>
    <s v="MBAI"/>
    <x v="6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23"/>
    <s v="MBAI"/>
    <x v="7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24"/>
    <s v="MBAI"/>
    <x v="0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24"/>
    <s v="MBAI"/>
    <x v="1"/>
    <s v="36"/>
    <n v="60"/>
    <s v="24"/>
    <n v="40"/>
    <n v="60"/>
    <n v="100"/>
    <n v="0.4"/>
    <n v="60"/>
    <n v="60"/>
    <n v="60"/>
    <n v="65"/>
    <n v="65"/>
    <n v="65"/>
    <n v="0"/>
    <n v="0"/>
    <n v="0"/>
  </r>
  <r>
    <s v="I"/>
    <n v="2016800424"/>
    <s v="MBAI"/>
    <x v="2"/>
    <s v="36"/>
    <n v="60"/>
    <s v="24"/>
    <n v="40"/>
    <n v="60"/>
    <n v="100"/>
    <n v="0.4"/>
    <n v="60"/>
    <n v="60"/>
    <n v="60"/>
    <n v="65"/>
    <n v="65"/>
    <n v="65"/>
    <n v="0"/>
    <n v="0"/>
    <n v="0"/>
  </r>
  <r>
    <s v="I"/>
    <n v="2016800424"/>
    <s v="MBAI"/>
    <x v="3"/>
    <s v="36"/>
    <n v="60"/>
    <s v="24"/>
    <n v="40"/>
    <n v="60"/>
    <n v="100"/>
    <n v="0.4"/>
    <n v="60"/>
    <n v="60"/>
    <n v="60"/>
    <n v="65"/>
    <n v="65"/>
    <n v="65"/>
    <n v="0"/>
    <n v="0"/>
    <n v="0"/>
  </r>
  <r>
    <s v="I"/>
    <n v="2016800424"/>
    <s v="MBAI"/>
    <x v="4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24"/>
    <s v="MBAI"/>
    <x v="5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24"/>
    <s v="MBAI"/>
    <x v="6"/>
    <s v="36"/>
    <n v="60"/>
    <s v="24"/>
    <n v="40"/>
    <n v="60"/>
    <n v="100"/>
    <n v="0.4"/>
    <n v="60"/>
    <n v="60"/>
    <n v="60"/>
    <n v="65"/>
    <n v="65"/>
    <n v="65"/>
    <n v="0"/>
    <n v="0"/>
    <n v="0"/>
  </r>
  <r>
    <s v="I"/>
    <n v="2016800424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25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25"/>
    <s v="MBAI"/>
    <x v="1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25"/>
    <s v="MBAI"/>
    <x v="2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25"/>
    <s v="MBAI"/>
    <x v="3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25"/>
    <s v="MBAI"/>
    <x v="4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25"/>
    <s v="MBAI"/>
    <x v="5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25"/>
    <s v="MBAI"/>
    <x v="6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25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26"/>
    <s v="MBAI"/>
    <x v="0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26"/>
    <s v="MBAI"/>
    <x v="1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26"/>
    <s v="MBAI"/>
    <x v="2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26"/>
    <s v="MBAI"/>
    <x v="3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26"/>
    <s v="MBAI"/>
    <x v="4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26"/>
    <s v="MBAI"/>
    <x v="5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26"/>
    <s v="MBAI"/>
    <x v="6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26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27"/>
    <s v="MBAI"/>
    <x v="0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27"/>
    <s v="MBAI"/>
    <x v="1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27"/>
    <s v="MBAI"/>
    <x v="2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27"/>
    <s v="MBAI"/>
    <x v="3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27"/>
    <s v="MBAI"/>
    <x v="4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27"/>
    <s v="MBAI"/>
    <x v="5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27"/>
    <s v="MBAI"/>
    <x v="6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27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28"/>
    <s v="MBAI"/>
    <x v="0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28"/>
    <s v="MBAI"/>
    <x v="1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28"/>
    <s v="MBAI"/>
    <x v="2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28"/>
    <s v="MBAI"/>
    <x v="3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28"/>
    <s v="MBAI"/>
    <x v="4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28"/>
    <s v="MBAI"/>
    <x v="5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28"/>
    <s v="MBAI"/>
    <x v="6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28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29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29"/>
    <s v="MBAI"/>
    <x v="1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29"/>
    <s v="MBAI"/>
    <x v="2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29"/>
    <s v="MBAI"/>
    <x v="3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29"/>
    <s v="MBAI"/>
    <x v="4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29"/>
    <s v="MBAI"/>
    <x v="5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29"/>
    <s v="MBAI"/>
    <x v="6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29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30"/>
    <s v="MBAI"/>
    <x v="0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30"/>
    <s v="MBAI"/>
    <x v="1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30"/>
    <s v="MBAI"/>
    <x v="2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30"/>
    <s v="MBAI"/>
    <x v="3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30"/>
    <s v="MBAI"/>
    <x v="4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30"/>
    <s v="MBAI"/>
    <x v="5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30"/>
    <s v="MBAI"/>
    <x v="6"/>
    <s v="38"/>
    <n v="60"/>
    <s v="25"/>
    <n v="40"/>
    <n v="63"/>
    <n v="100"/>
    <n v="0.4"/>
    <n v="63"/>
    <n v="63"/>
    <n v="63"/>
    <n v="65"/>
    <n v="65"/>
    <n v="65"/>
    <n v="0"/>
    <n v="0"/>
    <n v="0"/>
  </r>
  <r>
    <s v="I"/>
    <n v="2016800430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31"/>
    <s v="MBAI"/>
    <x v="0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31"/>
    <s v="MBAI"/>
    <x v="1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31"/>
    <s v="MBAI"/>
    <x v="2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31"/>
    <s v="MBAI"/>
    <x v="3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31"/>
    <s v="MBAI"/>
    <x v="4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31"/>
    <s v="MBAI"/>
    <x v="5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31"/>
    <s v="MBAI"/>
    <x v="6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31"/>
    <s v="MBAI"/>
    <x v="7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32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32"/>
    <s v="MBAI"/>
    <x v="1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32"/>
    <s v="MBAI"/>
    <x v="2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32"/>
    <s v="MBAI"/>
    <x v="3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32"/>
    <s v="MBAI"/>
    <x v="4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32"/>
    <s v="MBAI"/>
    <x v="5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32"/>
    <s v="MBAI"/>
    <x v="6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32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33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33"/>
    <s v="MBAI"/>
    <x v="1"/>
    <s v="56"/>
    <n v="60"/>
    <s v="37"/>
    <n v="40"/>
    <n v="93"/>
    <n v="100"/>
    <n v="0.4"/>
    <n v="93"/>
    <n v="93"/>
    <n v="93"/>
    <n v="65"/>
    <n v="65"/>
    <n v="65"/>
    <n v="1"/>
    <n v="1"/>
    <n v="1"/>
  </r>
  <r>
    <s v="I"/>
    <n v="2016800433"/>
    <s v="MBAI"/>
    <x v="2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33"/>
    <s v="MBAI"/>
    <x v="3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33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33"/>
    <s v="MBAI"/>
    <x v="5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33"/>
    <s v="MBAI"/>
    <x v="6"/>
    <s v="38"/>
    <n v="60"/>
    <s v="25"/>
    <n v="40"/>
    <n v="63"/>
    <n v="100"/>
    <n v="0.4"/>
    <n v="63"/>
    <n v="63"/>
    <n v="63"/>
    <n v="65"/>
    <n v="65"/>
    <n v="65"/>
    <n v="0"/>
    <n v="0"/>
    <n v="0"/>
  </r>
  <r>
    <s v="I"/>
    <n v="2016800433"/>
    <s v="MBAI"/>
    <x v="7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34"/>
    <s v="MBAI"/>
    <x v="0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34"/>
    <s v="MBAI"/>
    <x v="1"/>
    <s v="36"/>
    <n v="60"/>
    <s v="24"/>
    <n v="40"/>
    <n v="60"/>
    <n v="100"/>
    <n v="0.4"/>
    <n v="60"/>
    <n v="60"/>
    <n v="60"/>
    <n v="65"/>
    <n v="65"/>
    <n v="65"/>
    <n v="0"/>
    <n v="0"/>
    <n v="0"/>
  </r>
  <r>
    <s v="I"/>
    <n v="2016800434"/>
    <s v="MBAI"/>
    <x v="2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34"/>
    <s v="MBAI"/>
    <x v="3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34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34"/>
    <s v="MBAI"/>
    <x v="5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34"/>
    <s v="MBAI"/>
    <x v="6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34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35"/>
    <s v="MBAI"/>
    <x v="0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35"/>
    <s v="MBAI"/>
    <x v="1"/>
    <s v="36"/>
    <n v="60"/>
    <s v="24"/>
    <n v="40"/>
    <n v="60"/>
    <n v="100"/>
    <n v="0.4"/>
    <n v="60"/>
    <n v="60"/>
    <n v="60"/>
    <n v="65"/>
    <n v="65"/>
    <n v="65"/>
    <n v="0"/>
    <n v="0"/>
    <n v="0"/>
  </r>
  <r>
    <s v="I"/>
    <n v="2016800435"/>
    <s v="MBAI"/>
    <x v="2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35"/>
    <s v="MBAI"/>
    <x v="3"/>
    <s v="38"/>
    <n v="60"/>
    <s v="25"/>
    <n v="40"/>
    <n v="63"/>
    <n v="100"/>
    <n v="0.4"/>
    <n v="63"/>
    <n v="63"/>
    <n v="63"/>
    <n v="65"/>
    <n v="65"/>
    <n v="65"/>
    <n v="0"/>
    <n v="0"/>
    <n v="0"/>
  </r>
  <r>
    <s v="I"/>
    <n v="2016800435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35"/>
    <s v="MBAI"/>
    <x v="5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35"/>
    <s v="MBAI"/>
    <x v="6"/>
    <s v="39"/>
    <n v="60"/>
    <s v="26"/>
    <n v="40"/>
    <n v="65"/>
    <n v="100"/>
    <n v="0.4"/>
    <n v="65"/>
    <n v="65"/>
    <n v="65"/>
    <n v="65"/>
    <n v="65"/>
    <n v="65"/>
    <n v="1"/>
    <n v="1"/>
    <n v="1"/>
  </r>
  <r>
    <s v="I"/>
    <n v="2016800435"/>
    <s v="MBAI"/>
    <x v="7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36"/>
    <s v="MBAI"/>
    <x v="0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36"/>
    <s v="MBAI"/>
    <x v="1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36"/>
    <s v="MBAI"/>
    <x v="2"/>
    <s v="39"/>
    <n v="60"/>
    <s v="26"/>
    <n v="40"/>
    <n v="65"/>
    <n v="100"/>
    <n v="0.4"/>
    <n v="65"/>
    <n v="65"/>
    <n v="65"/>
    <n v="65"/>
    <n v="65"/>
    <n v="65"/>
    <n v="1"/>
    <n v="1"/>
    <n v="1"/>
  </r>
  <r>
    <s v="I"/>
    <n v="2016800436"/>
    <s v="MBAI"/>
    <x v="3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36"/>
    <s v="MBAI"/>
    <x v="4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36"/>
    <s v="MBAI"/>
    <x v="5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36"/>
    <s v="MBAI"/>
    <x v="6"/>
    <s v="39"/>
    <n v="60"/>
    <s v="26"/>
    <n v="40"/>
    <n v="65"/>
    <n v="100"/>
    <n v="0.4"/>
    <n v="65"/>
    <n v="65"/>
    <n v="65"/>
    <n v="65"/>
    <n v="65"/>
    <n v="65"/>
    <n v="1"/>
    <n v="1"/>
    <n v="1"/>
  </r>
  <r>
    <s v="I"/>
    <n v="2016800436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37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37"/>
    <s v="MBAI"/>
    <x v="1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37"/>
    <s v="MBAI"/>
    <x v="2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37"/>
    <s v="MBAI"/>
    <x v="3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37"/>
    <s v="MBAI"/>
    <x v="4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37"/>
    <s v="MBAI"/>
    <x v="5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37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37"/>
    <s v="MBAI"/>
    <x v="7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38"/>
    <s v="MBAI"/>
    <x v="0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38"/>
    <s v="MBAI"/>
    <x v="1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38"/>
    <s v="MBAI"/>
    <x v="2"/>
    <s v="36"/>
    <n v="60"/>
    <s v="24"/>
    <n v="40"/>
    <n v="60"/>
    <n v="100"/>
    <n v="0.4"/>
    <n v="60"/>
    <n v="60"/>
    <n v="60"/>
    <n v="65"/>
    <n v="65"/>
    <n v="65"/>
    <n v="0"/>
    <n v="0"/>
    <n v="0"/>
  </r>
  <r>
    <s v="I"/>
    <n v="2016800438"/>
    <s v="MBAI"/>
    <x v="3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38"/>
    <s v="MBAI"/>
    <x v="4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38"/>
    <s v="MBAI"/>
    <x v="5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38"/>
    <s v="MBAI"/>
    <x v="6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38"/>
    <s v="MBAI"/>
    <x v="7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39"/>
    <s v="MBAI"/>
    <x v="0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39"/>
    <s v="MBAI"/>
    <x v="1"/>
    <s v="36"/>
    <n v="60"/>
    <s v="24"/>
    <n v="40"/>
    <n v="60"/>
    <n v="100"/>
    <n v="0.4"/>
    <n v="60"/>
    <n v="60"/>
    <n v="60"/>
    <n v="65"/>
    <n v="65"/>
    <n v="65"/>
    <n v="0"/>
    <n v="0"/>
    <n v="0"/>
  </r>
  <r>
    <s v="I"/>
    <n v="2016800439"/>
    <s v="MBAI"/>
    <x v="2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39"/>
    <s v="MBAI"/>
    <x v="3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39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39"/>
    <s v="MBAI"/>
    <x v="5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39"/>
    <s v="MBAI"/>
    <x v="6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39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40"/>
    <s v="MBAI"/>
    <x v="0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40"/>
    <s v="MBAI"/>
    <x v="1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40"/>
    <s v="MBAI"/>
    <x v="2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40"/>
    <s v="MBAI"/>
    <x v="3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40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40"/>
    <s v="MBAI"/>
    <x v="5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40"/>
    <s v="MBAI"/>
    <x v="6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40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41"/>
    <s v="MBAI"/>
    <x v="0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41"/>
    <s v="MBAI"/>
    <x v="1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41"/>
    <s v="MBAI"/>
    <x v="2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41"/>
    <s v="MBAI"/>
    <x v="3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41"/>
    <s v="MBAI"/>
    <x v="4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41"/>
    <s v="MBAI"/>
    <x v="5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41"/>
    <s v="MBAI"/>
    <x v="6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41"/>
    <s v="MBAI"/>
    <x v="7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42"/>
    <s v="MBAI"/>
    <x v="0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42"/>
    <s v="MBAI"/>
    <x v="1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42"/>
    <s v="MBAI"/>
    <x v="2"/>
    <s v="36"/>
    <n v="60"/>
    <s v="24"/>
    <n v="40"/>
    <n v="60"/>
    <n v="100"/>
    <n v="0.4"/>
    <n v="60"/>
    <n v="60"/>
    <n v="60"/>
    <n v="65"/>
    <n v="65"/>
    <n v="65"/>
    <n v="0"/>
    <n v="0"/>
    <n v="0"/>
  </r>
  <r>
    <s v="I"/>
    <n v="2016800442"/>
    <s v="MBAI"/>
    <x v="3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42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42"/>
    <s v="MBAI"/>
    <x v="5"/>
    <s v="38"/>
    <n v="60"/>
    <s v="25"/>
    <n v="40"/>
    <n v="63"/>
    <n v="100"/>
    <n v="0.4"/>
    <n v="63"/>
    <n v="63"/>
    <n v="63"/>
    <n v="65"/>
    <n v="65"/>
    <n v="65"/>
    <n v="0"/>
    <n v="0"/>
    <n v="0"/>
  </r>
  <r>
    <s v="I"/>
    <n v="2016800442"/>
    <s v="MBAI"/>
    <x v="6"/>
    <s v="38"/>
    <n v="60"/>
    <s v="25"/>
    <n v="40"/>
    <n v="63"/>
    <n v="100"/>
    <n v="0.4"/>
    <n v="63"/>
    <n v="63"/>
    <n v="63"/>
    <n v="65"/>
    <n v="65"/>
    <n v="65"/>
    <n v="0"/>
    <n v="0"/>
    <n v="0"/>
  </r>
  <r>
    <s v="I"/>
    <n v="2016800442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43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43"/>
    <s v="MBAI"/>
    <x v="1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43"/>
    <s v="MBAI"/>
    <x v="2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43"/>
    <s v="MBAI"/>
    <x v="3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43"/>
    <s v="MBAI"/>
    <x v="4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43"/>
    <s v="MBAI"/>
    <x v="5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43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43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44"/>
    <s v="MBAI"/>
    <x v="0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44"/>
    <s v="MBAI"/>
    <x v="1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44"/>
    <s v="MBAI"/>
    <x v="2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44"/>
    <s v="MBAI"/>
    <x v="3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44"/>
    <s v="MBAI"/>
    <x v="4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44"/>
    <s v="MBAI"/>
    <x v="5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44"/>
    <s v="MBAI"/>
    <x v="6"/>
    <s v="39"/>
    <n v="60"/>
    <s v="26"/>
    <n v="40"/>
    <n v="65"/>
    <n v="100"/>
    <n v="0.4"/>
    <n v="65"/>
    <n v="65"/>
    <n v="65"/>
    <n v="65"/>
    <n v="65"/>
    <n v="65"/>
    <n v="1"/>
    <n v="1"/>
    <n v="1"/>
  </r>
  <r>
    <s v="I"/>
    <n v="2016800444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45"/>
    <s v="MBAI"/>
    <x v="0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45"/>
    <s v="MBAI"/>
    <x v="1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45"/>
    <s v="MBAI"/>
    <x v="2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45"/>
    <s v="MBAI"/>
    <x v="3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45"/>
    <s v="MBAI"/>
    <x v="4"/>
    <s v="56"/>
    <n v="60"/>
    <s v="37"/>
    <n v="40"/>
    <n v="93"/>
    <n v="100"/>
    <n v="0.4"/>
    <n v="93"/>
    <n v="93"/>
    <n v="93"/>
    <n v="65"/>
    <n v="65"/>
    <n v="65"/>
    <n v="1"/>
    <n v="1"/>
    <n v="1"/>
  </r>
  <r>
    <s v="I"/>
    <n v="2016800445"/>
    <s v="MBAI"/>
    <x v="5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45"/>
    <s v="MBAI"/>
    <x v="6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45"/>
    <s v="MBAI"/>
    <x v="7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46"/>
    <s v="MBAI"/>
    <x v="0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46"/>
    <s v="MBAI"/>
    <x v="1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46"/>
    <s v="MBAI"/>
    <x v="2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46"/>
    <s v="MBAI"/>
    <x v="3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46"/>
    <s v="MBAI"/>
    <x v="4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46"/>
    <s v="MBAI"/>
    <x v="5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46"/>
    <s v="MBAI"/>
    <x v="6"/>
    <s v="39"/>
    <n v="60"/>
    <s v="26"/>
    <n v="40"/>
    <n v="65"/>
    <n v="100"/>
    <n v="0.4"/>
    <n v="65"/>
    <n v="65"/>
    <n v="65"/>
    <n v="65"/>
    <n v="65"/>
    <n v="65"/>
    <n v="1"/>
    <n v="1"/>
    <n v="1"/>
  </r>
  <r>
    <s v="I"/>
    <n v="2016800446"/>
    <s v="MBAI"/>
    <x v="7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47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47"/>
    <s v="MBAI"/>
    <x v="1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47"/>
    <s v="MBAI"/>
    <x v="2"/>
    <s v="36"/>
    <n v="60"/>
    <s v="24"/>
    <n v="40"/>
    <n v="60"/>
    <n v="100"/>
    <n v="0.4"/>
    <n v="60"/>
    <n v="60"/>
    <n v="60"/>
    <n v="65"/>
    <n v="65"/>
    <n v="65"/>
    <n v="0"/>
    <n v="0"/>
    <n v="0"/>
  </r>
  <r>
    <s v="I"/>
    <n v="2016800447"/>
    <s v="MBAI"/>
    <x v="3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47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47"/>
    <s v="MBAI"/>
    <x v="5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47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47"/>
    <s v="MBAI"/>
    <x v="7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48"/>
    <s v="MBAI"/>
    <x v="0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48"/>
    <s v="MBAI"/>
    <x v="1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48"/>
    <s v="MBAI"/>
    <x v="2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48"/>
    <s v="MBAI"/>
    <x v="3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48"/>
    <s v="MBAI"/>
    <x v="4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48"/>
    <s v="MBAI"/>
    <x v="5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48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48"/>
    <s v="MBAI"/>
    <x v="7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49"/>
    <s v="MBAI"/>
    <x v="0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49"/>
    <s v="MBAI"/>
    <x v="1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49"/>
    <s v="MBAI"/>
    <x v="2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49"/>
    <s v="MBAI"/>
    <x v="3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49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49"/>
    <s v="MBAI"/>
    <x v="5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49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49"/>
    <s v="MBAI"/>
    <x v="7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50"/>
    <s v="MBAI"/>
    <x v="0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50"/>
    <s v="MBAI"/>
    <x v="1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50"/>
    <s v="MBAI"/>
    <x v="2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50"/>
    <s v="MBAI"/>
    <x v="3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50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50"/>
    <s v="MBAI"/>
    <x v="5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50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50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51"/>
    <s v="MBAI"/>
    <x v="0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51"/>
    <s v="MBAI"/>
    <x v="1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1"/>
    <s v="MBAI"/>
    <x v="2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51"/>
    <s v="MBAI"/>
    <x v="3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1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51"/>
    <s v="MBAI"/>
    <x v="5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51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51"/>
    <s v="MBAI"/>
    <x v="7"/>
    <s v="56"/>
    <n v="60"/>
    <s v="37"/>
    <n v="40"/>
    <n v="93"/>
    <n v="100"/>
    <n v="0.4"/>
    <n v="93"/>
    <n v="93"/>
    <n v="93"/>
    <n v="65"/>
    <n v="65"/>
    <n v="65"/>
    <n v="1"/>
    <n v="1"/>
    <n v="1"/>
  </r>
  <r>
    <s v="I"/>
    <n v="2016800452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2"/>
    <s v="MBAI"/>
    <x v="1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52"/>
    <s v="MBAI"/>
    <x v="2"/>
    <s v="36"/>
    <n v="60"/>
    <s v="24"/>
    <n v="40"/>
    <n v="60"/>
    <n v="100"/>
    <n v="0.4"/>
    <n v="60"/>
    <n v="60"/>
    <n v="60"/>
    <n v="65"/>
    <n v="65"/>
    <n v="65"/>
    <n v="0"/>
    <n v="0"/>
    <n v="0"/>
  </r>
  <r>
    <s v="I"/>
    <n v="2016800452"/>
    <s v="MBAI"/>
    <x v="3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52"/>
    <s v="MBAI"/>
    <x v="4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52"/>
    <s v="MBAI"/>
    <x v="5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52"/>
    <s v="MBAI"/>
    <x v="6"/>
    <s v="39"/>
    <n v="60"/>
    <s v="26"/>
    <n v="40"/>
    <n v="65"/>
    <n v="100"/>
    <n v="0.4"/>
    <n v="65"/>
    <n v="65"/>
    <n v="65"/>
    <n v="65"/>
    <n v="65"/>
    <n v="65"/>
    <n v="1"/>
    <n v="1"/>
    <n v="1"/>
  </r>
  <r>
    <s v="I"/>
    <n v="2016800452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53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3"/>
    <s v="MBAI"/>
    <x v="1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3"/>
    <s v="MBAI"/>
    <x v="2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53"/>
    <s v="MBAI"/>
    <x v="3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53"/>
    <s v="MBAI"/>
    <x v="4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3"/>
    <s v="MBAI"/>
    <x v="5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53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53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54"/>
    <s v="MBAI"/>
    <x v="0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54"/>
    <s v="MBAI"/>
    <x v="1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54"/>
    <s v="MBAI"/>
    <x v="2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54"/>
    <s v="MBAI"/>
    <x v="3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54"/>
    <s v="MBAI"/>
    <x v="4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4"/>
    <s v="MBAI"/>
    <x v="5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54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54"/>
    <s v="MBAI"/>
    <x v="7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5"/>
    <s v="MBAI"/>
    <x v="0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55"/>
    <s v="MBAI"/>
    <x v="1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55"/>
    <s v="MBAI"/>
    <x v="2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55"/>
    <s v="MBAI"/>
    <x v="3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5"/>
    <s v="MBAI"/>
    <x v="4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55"/>
    <s v="MBAI"/>
    <x v="5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55"/>
    <s v="MBAI"/>
    <x v="6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55"/>
    <s v="MBAI"/>
    <x v="7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6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6"/>
    <s v="MBAI"/>
    <x v="1"/>
    <s v="36"/>
    <n v="60"/>
    <s v="24"/>
    <n v="40"/>
    <n v="60"/>
    <n v="100"/>
    <n v="0.4"/>
    <n v="60"/>
    <n v="60"/>
    <n v="60"/>
    <n v="65"/>
    <n v="65"/>
    <n v="65"/>
    <n v="0"/>
    <n v="0"/>
    <n v="0"/>
  </r>
  <r>
    <s v="I"/>
    <n v="2016800456"/>
    <s v="MBAI"/>
    <x v="2"/>
    <s v="38"/>
    <n v="60"/>
    <s v="25"/>
    <n v="40"/>
    <n v="63"/>
    <n v="100"/>
    <n v="0.4"/>
    <n v="63"/>
    <n v="63"/>
    <n v="63"/>
    <n v="65"/>
    <n v="65"/>
    <n v="65"/>
    <n v="0"/>
    <n v="0"/>
    <n v="0"/>
  </r>
  <r>
    <s v="I"/>
    <n v="2016800456"/>
    <s v="MBAI"/>
    <x v="3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56"/>
    <s v="MBAI"/>
    <x v="4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56"/>
    <s v="MBAI"/>
    <x v="5"/>
    <s v="38"/>
    <n v="60"/>
    <s v="25"/>
    <n v="40"/>
    <n v="63"/>
    <n v="100"/>
    <n v="0.4"/>
    <n v="63"/>
    <n v="63"/>
    <n v="63"/>
    <n v="65"/>
    <n v="65"/>
    <n v="65"/>
    <n v="0"/>
    <n v="0"/>
    <n v="0"/>
  </r>
  <r>
    <s v="I"/>
    <n v="2016800456"/>
    <s v="MBAI"/>
    <x v="6"/>
    <s v="38"/>
    <n v="60"/>
    <s v="25"/>
    <n v="40"/>
    <n v="63"/>
    <n v="100"/>
    <n v="0.4"/>
    <n v="63"/>
    <n v="63"/>
    <n v="63"/>
    <n v="65"/>
    <n v="65"/>
    <n v="65"/>
    <n v="0"/>
    <n v="0"/>
    <n v="0"/>
  </r>
  <r>
    <s v="I"/>
    <n v="2016800456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57"/>
    <s v="MBAI"/>
    <x v="0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57"/>
    <s v="MBAI"/>
    <x v="1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57"/>
    <s v="MBAI"/>
    <x v="2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57"/>
    <s v="MBAI"/>
    <x v="3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7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57"/>
    <s v="MBAI"/>
    <x v="5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7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57"/>
    <s v="MBAI"/>
    <x v="7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58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8"/>
    <s v="MBAI"/>
    <x v="1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8"/>
    <s v="MBAI"/>
    <x v="2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58"/>
    <s v="MBAI"/>
    <x v="3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58"/>
    <s v="MBAI"/>
    <x v="4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8"/>
    <s v="MBAI"/>
    <x v="5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58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58"/>
    <s v="MBAI"/>
    <x v="7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59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9"/>
    <s v="MBAI"/>
    <x v="1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9"/>
    <s v="MBAI"/>
    <x v="2"/>
    <s v="39"/>
    <n v="60"/>
    <s v="26"/>
    <n v="40"/>
    <n v="65"/>
    <n v="100"/>
    <n v="0.4"/>
    <n v="65"/>
    <n v="65"/>
    <n v="65"/>
    <n v="65"/>
    <n v="65"/>
    <n v="65"/>
    <n v="1"/>
    <n v="1"/>
    <n v="1"/>
  </r>
  <r>
    <s v="I"/>
    <n v="2016800459"/>
    <s v="MBAI"/>
    <x v="3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59"/>
    <s v="MBAI"/>
    <x v="4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59"/>
    <s v="MBAI"/>
    <x v="5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59"/>
    <s v="MBAI"/>
    <x v="6"/>
    <s v="39"/>
    <n v="60"/>
    <s v="26"/>
    <n v="40"/>
    <n v="65"/>
    <n v="100"/>
    <n v="0.4"/>
    <n v="65"/>
    <n v="65"/>
    <n v="65"/>
    <n v="65"/>
    <n v="65"/>
    <n v="65"/>
    <n v="1"/>
    <n v="1"/>
    <n v="1"/>
  </r>
  <r>
    <s v="I"/>
    <n v="2016800459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60"/>
    <s v="MBAI"/>
    <x v="0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60"/>
    <s v="MBAI"/>
    <x v="1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60"/>
    <s v="MBAI"/>
    <x v="2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60"/>
    <s v="MBAI"/>
    <x v="3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60"/>
    <s v="MBAI"/>
    <x v="4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60"/>
    <s v="MBAI"/>
    <x v="5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60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60"/>
    <s v="MBAI"/>
    <x v="7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61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61"/>
    <s v="MBAI"/>
    <x v="1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61"/>
    <s v="MBAI"/>
    <x v="2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61"/>
    <s v="MBAI"/>
    <x v="3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61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61"/>
    <s v="MBAI"/>
    <x v="5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61"/>
    <s v="MBAI"/>
    <x v="6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61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62"/>
    <s v="MBAI"/>
    <x v="0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62"/>
    <s v="MBAI"/>
    <x v="1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62"/>
    <s v="MBAI"/>
    <x v="2"/>
    <s v="39"/>
    <n v="60"/>
    <s v="26"/>
    <n v="40"/>
    <n v="65"/>
    <n v="100"/>
    <n v="0.4"/>
    <n v="65"/>
    <n v="65"/>
    <n v="65"/>
    <n v="65"/>
    <n v="65"/>
    <n v="65"/>
    <n v="1"/>
    <n v="1"/>
    <n v="1"/>
  </r>
  <r>
    <s v="I"/>
    <n v="2016800462"/>
    <s v="MBAI"/>
    <x v="3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62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62"/>
    <s v="MBAI"/>
    <x v="5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62"/>
    <s v="MBAI"/>
    <x v="6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62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63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63"/>
    <s v="MBAI"/>
    <x v="1"/>
    <s v="54"/>
    <n v="60"/>
    <s v="36"/>
    <n v="40"/>
    <n v="90"/>
    <n v="100"/>
    <n v="0.4"/>
    <n v="90"/>
    <n v="90"/>
    <n v="90"/>
    <n v="65"/>
    <n v="65"/>
    <n v="65"/>
    <n v="1"/>
    <n v="1"/>
    <n v="1"/>
  </r>
  <r>
    <s v="I"/>
    <n v="2016800463"/>
    <s v="MBAI"/>
    <x v="2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63"/>
    <s v="MBAI"/>
    <x v="3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63"/>
    <s v="MBAI"/>
    <x v="4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63"/>
    <s v="MBAI"/>
    <x v="5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63"/>
    <s v="MBAI"/>
    <x v="6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63"/>
    <s v="MBAI"/>
    <x v="7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64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64"/>
    <s v="MBAI"/>
    <x v="1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64"/>
    <s v="MBAI"/>
    <x v="2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64"/>
    <s v="MBAI"/>
    <x v="3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64"/>
    <s v="MBAI"/>
    <x v="4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64"/>
    <s v="MBAI"/>
    <x v="5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64"/>
    <s v="MBAI"/>
    <x v="6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64"/>
    <s v="MBAI"/>
    <x v="7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65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65"/>
    <s v="MBAI"/>
    <x v="1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65"/>
    <s v="MBAI"/>
    <x v="2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65"/>
    <s v="MBAI"/>
    <x v="3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65"/>
    <s v="MBAI"/>
    <x v="4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65"/>
    <s v="MBAI"/>
    <x v="5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65"/>
    <s v="MBAI"/>
    <x v="6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65"/>
    <s v="MBAI"/>
    <x v="7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66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66"/>
    <s v="MBAI"/>
    <x v="1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66"/>
    <s v="MBAI"/>
    <x v="2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66"/>
    <s v="MBAI"/>
    <x v="3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66"/>
    <s v="MBAI"/>
    <x v="4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66"/>
    <s v="MBAI"/>
    <x v="5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66"/>
    <s v="MBAI"/>
    <x v="6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66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67"/>
    <s v="MBAI"/>
    <x v="0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67"/>
    <s v="MBAI"/>
    <x v="1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67"/>
    <s v="MBAI"/>
    <x v="2"/>
    <s v="35"/>
    <n v="60"/>
    <s v="23"/>
    <n v="40"/>
    <n v="58"/>
    <n v="100"/>
    <n v="0.4"/>
    <n v="58"/>
    <n v="58"/>
    <n v="58"/>
    <n v="65"/>
    <n v="65"/>
    <n v="65"/>
    <n v="0"/>
    <n v="0"/>
    <n v="0"/>
  </r>
  <r>
    <s v="I"/>
    <n v="2016800467"/>
    <s v="MBAI"/>
    <x v="3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67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67"/>
    <s v="MBAI"/>
    <x v="5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67"/>
    <s v="MBAI"/>
    <x v="6"/>
    <s v="39"/>
    <n v="60"/>
    <s v="26"/>
    <n v="40"/>
    <n v="65"/>
    <n v="100"/>
    <n v="0.4"/>
    <n v="65"/>
    <n v="65"/>
    <n v="65"/>
    <n v="65"/>
    <n v="65"/>
    <n v="65"/>
    <n v="1"/>
    <n v="1"/>
    <n v="1"/>
  </r>
  <r>
    <s v="I"/>
    <n v="2016800467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69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69"/>
    <s v="MBAI"/>
    <x v="1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69"/>
    <s v="MBAI"/>
    <x v="2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69"/>
    <s v="MBAI"/>
    <x v="3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69"/>
    <s v="MBAI"/>
    <x v="4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69"/>
    <s v="MBAI"/>
    <x v="5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69"/>
    <s v="MBAI"/>
    <x v="6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69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70"/>
    <s v="MBAI"/>
    <x v="0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70"/>
    <s v="MBAI"/>
    <x v="1"/>
    <s v="53"/>
    <n v="60"/>
    <s v="35"/>
    <n v="40"/>
    <n v="88"/>
    <n v="100"/>
    <n v="0.4"/>
    <n v="88"/>
    <n v="88"/>
    <n v="88"/>
    <n v="65"/>
    <n v="65"/>
    <n v="65"/>
    <n v="1"/>
    <n v="1"/>
    <n v="1"/>
  </r>
  <r>
    <s v="I"/>
    <n v="2016800470"/>
    <s v="MBAI"/>
    <x v="2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70"/>
    <s v="MBAI"/>
    <x v="3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"/>
    <n v="2016800470"/>
    <s v="MBAI"/>
    <x v="4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70"/>
    <s v="MBAI"/>
    <x v="5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70"/>
    <s v="MBAI"/>
    <x v="6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70"/>
    <s v="MBAI"/>
    <x v="7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71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71"/>
    <s v="MBAI"/>
    <x v="1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71"/>
    <s v="MBAI"/>
    <x v="2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"/>
    <n v="2016800471"/>
    <s v="MBAI"/>
    <x v="3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71"/>
    <s v="MBAI"/>
    <x v="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71"/>
    <s v="MBAI"/>
    <x v="5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"/>
    <n v="2016800471"/>
    <s v="MBAI"/>
    <x v="6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71"/>
    <s v="MBAI"/>
    <x v="7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72"/>
    <s v="MBAI"/>
    <x v="0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72"/>
    <s v="MBAI"/>
    <x v="1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"/>
    <n v="2016800472"/>
    <s v="MBAI"/>
    <x v="2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"/>
    <n v="2016800472"/>
    <s v="MBAI"/>
    <x v="3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72"/>
    <s v="MBAI"/>
    <x v="4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"/>
    <n v="2016800472"/>
    <s v="MBAI"/>
    <x v="5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"/>
    <n v="2016800472"/>
    <s v="MBAI"/>
    <x v="6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"/>
    <n v="2016800472"/>
    <s v="MBAI"/>
    <x v="7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I"/>
    <n v="2016800405"/>
    <s v="MBA-II"/>
    <x v="8"/>
    <n v="45"/>
    <n v="60"/>
    <s v="30"/>
    <n v="40"/>
    <n v="75"/>
    <n v="100"/>
    <n v="0.4"/>
    <n v="75"/>
    <n v="75"/>
    <n v="75"/>
    <n v="65"/>
    <n v="65"/>
    <n v="65"/>
    <n v="1"/>
    <n v="1"/>
    <n v="1"/>
  </r>
  <r>
    <s v="II"/>
    <n v="2016800405"/>
    <s v="MBA-II"/>
    <x v="9"/>
    <s v="50"/>
    <n v="60"/>
    <s v="32"/>
    <n v="40"/>
    <n v="82"/>
    <n v="100"/>
    <n v="0.4"/>
    <n v="83"/>
    <n v="80"/>
    <n v="82"/>
    <n v="65"/>
    <n v="65"/>
    <n v="65"/>
    <n v="1"/>
    <n v="1"/>
    <n v="1"/>
  </r>
  <r>
    <s v="II"/>
    <n v="2016800405"/>
    <s v="MBA-II"/>
    <x v="10"/>
    <s v="41"/>
    <n v="60"/>
    <s v="30"/>
    <n v="40"/>
    <n v="71"/>
    <n v="100"/>
    <n v="0.4"/>
    <n v="68"/>
    <n v="75"/>
    <n v="71"/>
    <n v="65"/>
    <n v="65"/>
    <n v="65"/>
    <n v="1"/>
    <n v="1"/>
    <n v="1"/>
  </r>
  <r>
    <s v="II"/>
    <n v="2016800405"/>
    <s v="MBA-II"/>
    <x v="11"/>
    <s v="33"/>
    <n v="60"/>
    <s v="28"/>
    <n v="40"/>
    <n v="61"/>
    <n v="100"/>
    <n v="0.4"/>
    <n v="55"/>
    <n v="70"/>
    <n v="61"/>
    <n v="65"/>
    <n v="65"/>
    <n v="65"/>
    <n v="0"/>
    <n v="1"/>
    <n v="0"/>
  </r>
  <r>
    <s v="II"/>
    <n v="2016800405"/>
    <s v="MBA-II"/>
    <x v="12"/>
    <s v="34"/>
    <n v="60"/>
    <s v="31"/>
    <n v="40"/>
    <n v="65"/>
    <n v="100"/>
    <n v="0.4"/>
    <n v="57"/>
    <n v="78"/>
    <n v="65"/>
    <n v="65"/>
    <n v="65"/>
    <n v="65"/>
    <n v="0"/>
    <n v="1"/>
    <n v="1"/>
  </r>
  <r>
    <s v="II"/>
    <n v="2016800405"/>
    <s v="MBA-II"/>
    <x v="13"/>
    <s v="42"/>
    <n v="60"/>
    <s v="31"/>
    <n v="40"/>
    <n v="73"/>
    <n v="100"/>
    <n v="0.4"/>
    <n v="70"/>
    <n v="78"/>
    <n v="73"/>
    <n v="65"/>
    <n v="65"/>
    <n v="65"/>
    <n v="1"/>
    <n v="1"/>
    <n v="1"/>
  </r>
  <r>
    <s v="II"/>
    <n v="2016800405"/>
    <s v="MBA-II"/>
    <x v="14"/>
    <s v="48"/>
    <n v="60"/>
    <s v="33"/>
    <n v="40"/>
    <n v="81"/>
    <n v="100"/>
    <n v="0.4"/>
    <n v="80"/>
    <n v="83"/>
    <n v="81"/>
    <n v="65"/>
    <n v="65"/>
    <n v="65"/>
    <n v="1"/>
    <n v="1"/>
    <n v="1"/>
  </r>
  <r>
    <s v="II"/>
    <n v="2016800405"/>
    <s v="MBA-II"/>
    <x v="15"/>
    <s v="33"/>
    <n v="60"/>
    <s v="27"/>
    <n v="40"/>
    <n v="60"/>
    <n v="100"/>
    <n v="0.4"/>
    <n v="55"/>
    <n v="68"/>
    <n v="60"/>
    <n v="65"/>
    <n v="65"/>
    <n v="65"/>
    <n v="0"/>
    <n v="1"/>
    <n v="0"/>
  </r>
  <r>
    <s v="II"/>
    <n v="2016800406"/>
    <s v="MBA-II"/>
    <x v="8"/>
    <s v="46"/>
    <n v="60"/>
    <s v="25"/>
    <n v="40"/>
    <n v="71"/>
    <n v="100"/>
    <n v="0.4"/>
    <n v="77"/>
    <n v="63"/>
    <n v="71"/>
    <n v="65"/>
    <n v="65"/>
    <n v="65"/>
    <n v="1"/>
    <n v="0"/>
    <n v="1"/>
  </r>
  <r>
    <s v="II"/>
    <n v="2016800406"/>
    <s v="MBA-II"/>
    <x v="9"/>
    <s v="50"/>
    <n v="60"/>
    <s v="29"/>
    <n v="40"/>
    <n v="79"/>
    <n v="100"/>
    <n v="0.4"/>
    <n v="83"/>
    <n v="73"/>
    <n v="79"/>
    <n v="65"/>
    <n v="65"/>
    <n v="65"/>
    <n v="1"/>
    <n v="1"/>
    <n v="1"/>
  </r>
  <r>
    <s v="II"/>
    <n v="2016800406"/>
    <s v="MBA-II"/>
    <x v="10"/>
    <s v="41"/>
    <n v="60"/>
    <s v="29"/>
    <n v="40"/>
    <n v="70"/>
    <n v="100"/>
    <n v="0.4"/>
    <n v="68"/>
    <n v="73"/>
    <n v="70"/>
    <n v="65"/>
    <n v="65"/>
    <n v="65"/>
    <n v="1"/>
    <n v="1"/>
    <n v="1"/>
  </r>
  <r>
    <s v="II"/>
    <n v="2016800406"/>
    <s v="MBA-II"/>
    <x v="11"/>
    <s v="38"/>
    <n v="60"/>
    <s v="27"/>
    <n v="40"/>
    <n v="65"/>
    <n v="100"/>
    <n v="0.4"/>
    <n v="63"/>
    <n v="68"/>
    <n v="65"/>
    <n v="65"/>
    <n v="65"/>
    <n v="65"/>
    <n v="0"/>
    <n v="1"/>
    <n v="1"/>
  </r>
  <r>
    <s v="II"/>
    <n v="2016800406"/>
    <s v="MBA-II"/>
    <x v="12"/>
    <s v="34"/>
    <n v="60"/>
    <s v="31"/>
    <n v="40"/>
    <n v="65"/>
    <n v="100"/>
    <n v="0.4"/>
    <n v="57"/>
    <n v="78"/>
    <n v="65"/>
    <n v="65"/>
    <n v="65"/>
    <n v="65"/>
    <n v="0"/>
    <n v="1"/>
    <n v="1"/>
  </r>
  <r>
    <s v="II"/>
    <n v="2016800406"/>
    <s v="MBA-II"/>
    <x v="13"/>
    <s v="47"/>
    <n v="60"/>
    <s v="29"/>
    <n v="40"/>
    <n v="76"/>
    <n v="100"/>
    <n v="0.4"/>
    <n v="78"/>
    <n v="73"/>
    <n v="76"/>
    <n v="65"/>
    <n v="65"/>
    <n v="65"/>
    <n v="1"/>
    <n v="1"/>
    <n v="1"/>
  </r>
  <r>
    <s v="II"/>
    <n v="2016800406"/>
    <s v="MBA-II"/>
    <x v="14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I"/>
    <n v="2016800406"/>
    <s v="MBA-II"/>
    <x v="15"/>
    <s v="39"/>
    <n v="60"/>
    <s v="28"/>
    <n v="40"/>
    <n v="67"/>
    <n v="100"/>
    <n v="0.4"/>
    <n v="65"/>
    <n v="70"/>
    <n v="67"/>
    <n v="65"/>
    <n v="65"/>
    <n v="65"/>
    <n v="1"/>
    <n v="1"/>
    <n v="1"/>
  </r>
  <r>
    <s v="II"/>
    <n v="2016800407"/>
    <s v="MBA-II"/>
    <x v="8"/>
    <s v="47"/>
    <n v="60"/>
    <s v="25"/>
    <n v="40"/>
    <n v="72"/>
    <n v="100"/>
    <n v="0.4"/>
    <n v="78"/>
    <n v="63"/>
    <n v="72"/>
    <n v="65"/>
    <n v="65"/>
    <n v="65"/>
    <n v="1"/>
    <n v="0"/>
    <n v="1"/>
  </r>
  <r>
    <s v="II"/>
    <n v="2016800407"/>
    <s v="MBA-II"/>
    <x v="9"/>
    <s v="44"/>
    <n v="60"/>
    <s v="26"/>
    <n v="40"/>
    <n v="70"/>
    <n v="100"/>
    <n v="0.4"/>
    <n v="73"/>
    <n v="65"/>
    <n v="70"/>
    <n v="65"/>
    <n v="65"/>
    <n v="65"/>
    <n v="1"/>
    <n v="1"/>
    <n v="1"/>
  </r>
  <r>
    <s v="II"/>
    <n v="2016800407"/>
    <s v="MBA-II"/>
    <x v="10"/>
    <s v="42"/>
    <n v="60"/>
    <s v="29"/>
    <n v="40"/>
    <n v="71"/>
    <n v="100"/>
    <n v="0.4"/>
    <n v="70"/>
    <n v="73"/>
    <n v="71"/>
    <n v="65"/>
    <n v="65"/>
    <n v="65"/>
    <n v="1"/>
    <n v="1"/>
    <n v="1"/>
  </r>
  <r>
    <s v="II"/>
    <n v="2016800407"/>
    <s v="MBA-II"/>
    <x v="11"/>
    <s v="36"/>
    <n v="60"/>
    <s v="27"/>
    <n v="40"/>
    <n v="63"/>
    <n v="100"/>
    <n v="0.4"/>
    <n v="60"/>
    <n v="68"/>
    <n v="63"/>
    <n v="65"/>
    <n v="65"/>
    <n v="65"/>
    <n v="0"/>
    <n v="1"/>
    <n v="0"/>
  </r>
  <r>
    <s v="II"/>
    <n v="2016800407"/>
    <s v="MBA-II"/>
    <x v="12"/>
    <s v="31"/>
    <n v="60"/>
    <s v="32"/>
    <n v="40"/>
    <n v="63"/>
    <n v="100"/>
    <n v="0.4"/>
    <n v="52"/>
    <n v="80"/>
    <n v="63"/>
    <n v="65"/>
    <n v="65"/>
    <n v="65"/>
    <n v="0"/>
    <n v="1"/>
    <n v="0"/>
  </r>
  <r>
    <s v="II"/>
    <n v="2016800407"/>
    <s v="MBA-II"/>
    <x v="13"/>
    <s v="44"/>
    <n v="60"/>
    <s v="30"/>
    <n v="40"/>
    <n v="74"/>
    <n v="100"/>
    <n v="0.4"/>
    <n v="73"/>
    <n v="75"/>
    <n v="74"/>
    <n v="65"/>
    <n v="65"/>
    <n v="65"/>
    <n v="1"/>
    <n v="1"/>
    <n v="1"/>
  </r>
  <r>
    <s v="II"/>
    <n v="2016800407"/>
    <s v="MBA-II"/>
    <x v="14"/>
    <s v="42"/>
    <n v="60"/>
    <s v="31"/>
    <n v="40"/>
    <n v="73"/>
    <n v="100"/>
    <n v="0.4"/>
    <n v="70"/>
    <n v="78"/>
    <n v="73"/>
    <n v="65"/>
    <n v="65"/>
    <n v="65"/>
    <n v="1"/>
    <n v="1"/>
    <n v="1"/>
  </r>
  <r>
    <s v="II"/>
    <n v="2016800407"/>
    <s v="MBA-II"/>
    <x v="15"/>
    <s v="41"/>
    <n v="60"/>
    <s v="26"/>
    <n v="40"/>
    <n v="67"/>
    <n v="100"/>
    <n v="0.4"/>
    <n v="68"/>
    <n v="65"/>
    <n v="67"/>
    <n v="65"/>
    <n v="65"/>
    <n v="65"/>
    <n v="1"/>
    <n v="1"/>
    <n v="1"/>
  </r>
  <r>
    <s v="II"/>
    <n v="2016800408"/>
    <s v="MBA-II"/>
    <x v="8"/>
    <s v="48"/>
    <n v="60"/>
    <s v="28"/>
    <n v="40"/>
    <n v="76"/>
    <n v="100"/>
    <n v="0.4"/>
    <n v="80"/>
    <n v="70"/>
    <n v="76"/>
    <n v="65"/>
    <n v="65"/>
    <n v="65"/>
    <n v="1"/>
    <n v="1"/>
    <n v="1"/>
  </r>
  <r>
    <s v="II"/>
    <n v="2016800408"/>
    <s v="MBA-II"/>
    <x v="9"/>
    <s v="49"/>
    <n v="60"/>
    <s v="33"/>
    <n v="40"/>
    <n v="82"/>
    <n v="100"/>
    <n v="0.4"/>
    <n v="82"/>
    <n v="83"/>
    <n v="82"/>
    <n v="65"/>
    <n v="65"/>
    <n v="65"/>
    <n v="1"/>
    <n v="1"/>
    <n v="1"/>
  </r>
  <r>
    <s v="II"/>
    <n v="2016800408"/>
    <s v="MBA-II"/>
    <x v="10"/>
    <s v="41"/>
    <n v="60"/>
    <s v="28"/>
    <n v="40"/>
    <n v="69"/>
    <n v="100"/>
    <n v="0.4"/>
    <n v="68"/>
    <n v="70"/>
    <n v="69"/>
    <n v="65"/>
    <n v="65"/>
    <n v="65"/>
    <n v="1"/>
    <n v="1"/>
    <n v="1"/>
  </r>
  <r>
    <s v="II"/>
    <n v="2016800408"/>
    <s v="MBA-II"/>
    <x v="11"/>
    <s v="36"/>
    <n v="60"/>
    <s v="27"/>
    <n v="40"/>
    <n v="63"/>
    <n v="100"/>
    <n v="0.4"/>
    <n v="60"/>
    <n v="68"/>
    <n v="63"/>
    <n v="65"/>
    <n v="65"/>
    <n v="65"/>
    <n v="0"/>
    <n v="1"/>
    <n v="0"/>
  </r>
  <r>
    <s v="II"/>
    <n v="2016800408"/>
    <s v="MBA-II"/>
    <x v="12"/>
    <s v="35"/>
    <n v="60"/>
    <s v="30"/>
    <n v="40"/>
    <n v="65"/>
    <n v="100"/>
    <n v="0.4"/>
    <n v="58"/>
    <n v="75"/>
    <n v="65"/>
    <n v="65"/>
    <n v="65"/>
    <n v="65"/>
    <n v="0"/>
    <n v="1"/>
    <n v="1"/>
  </r>
  <r>
    <s v="II"/>
    <n v="2016800408"/>
    <s v="MBA-II"/>
    <x v="13"/>
    <s v="46"/>
    <n v="60"/>
    <s v="32"/>
    <n v="40"/>
    <n v="78"/>
    <n v="100"/>
    <n v="0.4"/>
    <n v="77"/>
    <n v="80"/>
    <n v="78"/>
    <n v="65"/>
    <n v="65"/>
    <n v="65"/>
    <n v="1"/>
    <n v="1"/>
    <n v="1"/>
  </r>
  <r>
    <s v="II"/>
    <n v="2016800408"/>
    <s v="MBA-II"/>
    <x v="14"/>
    <s v="45"/>
    <n v="60"/>
    <s v="28"/>
    <n v="40"/>
    <n v="73"/>
    <n v="100"/>
    <n v="0.4"/>
    <n v="75"/>
    <n v="70"/>
    <n v="73"/>
    <n v="65"/>
    <n v="65"/>
    <n v="65"/>
    <n v="1"/>
    <n v="1"/>
    <n v="1"/>
  </r>
  <r>
    <s v="II"/>
    <n v="2016800408"/>
    <s v="MBA-II"/>
    <x v="15"/>
    <s v="44"/>
    <n v="60"/>
    <s v="26"/>
    <n v="40"/>
    <n v="70"/>
    <n v="100"/>
    <n v="0.4"/>
    <n v="73"/>
    <n v="65"/>
    <n v="70"/>
    <n v="65"/>
    <n v="65"/>
    <n v="65"/>
    <n v="1"/>
    <n v="1"/>
    <n v="1"/>
  </r>
  <r>
    <s v="II"/>
    <n v="2016800409"/>
    <s v="MBA-II"/>
    <x v="8"/>
    <s v="46"/>
    <n v="60"/>
    <s v="30"/>
    <n v="40"/>
    <n v="76"/>
    <n v="100"/>
    <n v="0.4"/>
    <n v="77"/>
    <n v="75"/>
    <n v="76"/>
    <n v="65"/>
    <n v="65"/>
    <n v="65"/>
    <n v="1"/>
    <n v="1"/>
    <n v="1"/>
  </r>
  <r>
    <s v="II"/>
    <n v="2016800409"/>
    <s v="MBA-II"/>
    <x v="9"/>
    <s v="47"/>
    <n v="60"/>
    <s v="29"/>
    <n v="40"/>
    <n v="76"/>
    <n v="100"/>
    <n v="0.4"/>
    <n v="78"/>
    <n v="73"/>
    <n v="76"/>
    <n v="65"/>
    <n v="65"/>
    <n v="65"/>
    <n v="1"/>
    <n v="1"/>
    <n v="1"/>
  </r>
  <r>
    <s v="II"/>
    <n v="2016800409"/>
    <s v="MBA-II"/>
    <x v="10"/>
    <s v="42"/>
    <n v="60"/>
    <s v="29"/>
    <n v="40"/>
    <n v="71"/>
    <n v="100"/>
    <n v="0.4"/>
    <n v="70"/>
    <n v="73"/>
    <n v="71"/>
    <n v="65"/>
    <n v="65"/>
    <n v="65"/>
    <n v="1"/>
    <n v="1"/>
    <n v="1"/>
  </r>
  <r>
    <s v="II"/>
    <n v="2016800409"/>
    <s v="MBA-II"/>
    <x v="11"/>
    <s v="37"/>
    <n v="60"/>
    <s v="28"/>
    <n v="40"/>
    <n v="65"/>
    <n v="100"/>
    <n v="0.4"/>
    <n v="62"/>
    <n v="70"/>
    <n v="65"/>
    <n v="65"/>
    <n v="65"/>
    <n v="65"/>
    <n v="0"/>
    <n v="1"/>
    <n v="1"/>
  </r>
  <r>
    <s v="II"/>
    <n v="2016800409"/>
    <s v="MBA-II"/>
    <x v="12"/>
    <s v="33"/>
    <n v="60"/>
    <s v="31"/>
    <n v="40"/>
    <n v="64"/>
    <n v="100"/>
    <n v="0.4"/>
    <n v="55"/>
    <n v="78"/>
    <n v="64"/>
    <n v="65"/>
    <n v="65"/>
    <n v="65"/>
    <n v="0"/>
    <n v="1"/>
    <n v="0"/>
  </r>
  <r>
    <s v="II"/>
    <n v="2016800409"/>
    <s v="MBA-II"/>
    <x v="13"/>
    <s v="46"/>
    <n v="60"/>
    <s v="31"/>
    <n v="40"/>
    <n v="77"/>
    <n v="100"/>
    <n v="0.4"/>
    <n v="77"/>
    <n v="78"/>
    <n v="77"/>
    <n v="65"/>
    <n v="65"/>
    <n v="65"/>
    <n v="1"/>
    <n v="1"/>
    <n v="1"/>
  </r>
  <r>
    <s v="II"/>
    <n v="2016800409"/>
    <s v="MBA-II"/>
    <x v="14"/>
    <s v="40"/>
    <n v="60"/>
    <s v="30"/>
    <n v="40"/>
    <n v="70"/>
    <n v="100"/>
    <n v="0.4"/>
    <n v="67"/>
    <n v="75"/>
    <n v="70"/>
    <n v="65"/>
    <n v="65"/>
    <n v="65"/>
    <n v="1"/>
    <n v="1"/>
    <n v="1"/>
  </r>
  <r>
    <s v="II"/>
    <n v="2016800409"/>
    <s v="MBA-II"/>
    <x v="15"/>
    <s v="47"/>
    <n v="60"/>
    <s v="29"/>
    <n v="40"/>
    <n v="76"/>
    <n v="100"/>
    <n v="0.4"/>
    <n v="78"/>
    <n v="73"/>
    <n v="76"/>
    <n v="65"/>
    <n v="65"/>
    <n v="65"/>
    <n v="1"/>
    <n v="1"/>
    <n v="1"/>
  </r>
  <r>
    <s v="II"/>
    <n v="2016800410"/>
    <s v="MBA-II"/>
    <x v="8"/>
    <s v="43"/>
    <n v="60"/>
    <s v="26"/>
    <n v="40"/>
    <n v="69"/>
    <n v="100"/>
    <n v="0.4"/>
    <n v="72"/>
    <n v="65"/>
    <n v="69"/>
    <n v="65"/>
    <n v="65"/>
    <n v="65"/>
    <n v="1"/>
    <n v="1"/>
    <n v="1"/>
  </r>
  <r>
    <s v="II"/>
    <n v="2016800410"/>
    <s v="MBA-II"/>
    <x v="9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I"/>
    <n v="2016800410"/>
    <s v="MBA-II"/>
    <x v="10"/>
    <s v="42"/>
    <n v="60"/>
    <s v="30"/>
    <n v="40"/>
    <n v="72"/>
    <n v="100"/>
    <n v="0.4"/>
    <n v="70"/>
    <n v="75"/>
    <n v="72"/>
    <n v="65"/>
    <n v="65"/>
    <n v="65"/>
    <n v="1"/>
    <n v="1"/>
    <n v="1"/>
  </r>
  <r>
    <s v="II"/>
    <n v="2016800410"/>
    <s v="MBA-II"/>
    <x v="11"/>
    <s v="39"/>
    <n v="60"/>
    <s v="28"/>
    <n v="40"/>
    <n v="67"/>
    <n v="100"/>
    <n v="0.4"/>
    <n v="65"/>
    <n v="70"/>
    <n v="67"/>
    <n v="65"/>
    <n v="65"/>
    <n v="65"/>
    <n v="1"/>
    <n v="1"/>
    <n v="1"/>
  </r>
  <r>
    <s v="II"/>
    <n v="2016800410"/>
    <s v="MBA-II"/>
    <x v="12"/>
    <s v="32"/>
    <n v="60"/>
    <s v="27"/>
    <n v="40"/>
    <n v="59"/>
    <n v="100"/>
    <n v="0.4"/>
    <n v="53"/>
    <n v="68"/>
    <n v="59"/>
    <n v="65"/>
    <n v="65"/>
    <n v="65"/>
    <n v="0"/>
    <n v="1"/>
    <n v="0"/>
  </r>
  <r>
    <s v="II"/>
    <n v="2016800410"/>
    <s v="MBA-II"/>
    <x v="13"/>
    <s v="47"/>
    <n v="60"/>
    <s v="30"/>
    <n v="40"/>
    <n v="77"/>
    <n v="100"/>
    <n v="0.4"/>
    <n v="78"/>
    <n v="75"/>
    <n v="77"/>
    <n v="65"/>
    <n v="65"/>
    <n v="65"/>
    <n v="1"/>
    <n v="1"/>
    <n v="1"/>
  </r>
  <r>
    <s v="II"/>
    <n v="2016800410"/>
    <s v="MBA-II"/>
    <x v="14"/>
    <s v="42"/>
    <n v="60"/>
    <s v="30"/>
    <n v="40"/>
    <n v="72"/>
    <n v="100"/>
    <n v="0.4"/>
    <n v="70"/>
    <n v="75"/>
    <n v="72"/>
    <n v="65"/>
    <n v="65"/>
    <n v="65"/>
    <n v="1"/>
    <n v="1"/>
    <n v="1"/>
  </r>
  <r>
    <s v="II"/>
    <n v="2016800410"/>
    <s v="MBA-II"/>
    <x v="15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I"/>
    <n v="2016800411"/>
    <s v="MBA-II"/>
    <x v="8"/>
    <s v="42"/>
    <n v="60"/>
    <s v="31"/>
    <n v="40"/>
    <n v="73"/>
    <n v="100"/>
    <n v="0.4"/>
    <n v="70"/>
    <n v="78"/>
    <n v="73"/>
    <n v="65"/>
    <n v="65"/>
    <n v="65"/>
    <n v="1"/>
    <n v="1"/>
    <n v="1"/>
  </r>
  <r>
    <s v="II"/>
    <n v="2016800411"/>
    <s v="MBA-II"/>
    <x v="9"/>
    <s v="42"/>
    <n v="60"/>
    <s v="26"/>
    <n v="40"/>
    <n v="68"/>
    <n v="100"/>
    <n v="0.4"/>
    <n v="70"/>
    <n v="65"/>
    <n v="68"/>
    <n v="65"/>
    <n v="65"/>
    <n v="65"/>
    <n v="1"/>
    <n v="1"/>
    <n v="1"/>
  </r>
  <r>
    <s v="II"/>
    <n v="2016800411"/>
    <s v="MBA-II"/>
    <x v="10"/>
    <s v="41"/>
    <n v="60"/>
    <s v="30"/>
    <n v="40"/>
    <n v="71"/>
    <n v="100"/>
    <n v="0.4"/>
    <n v="68"/>
    <n v="75"/>
    <n v="71"/>
    <n v="65"/>
    <n v="65"/>
    <n v="65"/>
    <n v="1"/>
    <n v="1"/>
    <n v="1"/>
  </r>
  <r>
    <s v="II"/>
    <n v="2016800411"/>
    <s v="MBA-II"/>
    <x v="11"/>
    <s v="34"/>
    <n v="60"/>
    <s v="24"/>
    <n v="40"/>
    <n v="58"/>
    <n v="100"/>
    <n v="0.4"/>
    <n v="57"/>
    <n v="60"/>
    <n v="58"/>
    <n v="65"/>
    <n v="65"/>
    <n v="65"/>
    <n v="0"/>
    <n v="0"/>
    <n v="0"/>
  </r>
  <r>
    <s v="II"/>
    <n v="2016800411"/>
    <s v="MBA-II"/>
    <x v="12"/>
    <s v="27"/>
    <n v="60"/>
    <s v="27"/>
    <n v="40"/>
    <n v="54"/>
    <n v="100"/>
    <n v="0.4"/>
    <n v="45"/>
    <n v="68"/>
    <n v="54"/>
    <n v="65"/>
    <n v="65"/>
    <n v="65"/>
    <n v="0"/>
    <n v="1"/>
    <n v="0"/>
  </r>
  <r>
    <s v="II"/>
    <n v="2016800411"/>
    <s v="MBA-II"/>
    <x v="13"/>
    <s v="44"/>
    <n v="60"/>
    <s v="26"/>
    <n v="40"/>
    <n v="70"/>
    <n v="100"/>
    <n v="0.4"/>
    <n v="73"/>
    <n v="65"/>
    <n v="70"/>
    <n v="65"/>
    <n v="65"/>
    <n v="65"/>
    <n v="1"/>
    <n v="1"/>
    <n v="1"/>
  </r>
  <r>
    <s v="II"/>
    <n v="2016800411"/>
    <s v="MBA-II"/>
    <x v="14"/>
    <s v="47"/>
    <n v="60"/>
    <s v="27"/>
    <n v="40"/>
    <n v="74"/>
    <n v="100"/>
    <n v="0.4"/>
    <n v="78"/>
    <n v="68"/>
    <n v="74"/>
    <n v="65"/>
    <n v="65"/>
    <n v="65"/>
    <n v="1"/>
    <n v="1"/>
    <n v="1"/>
  </r>
  <r>
    <s v="II"/>
    <n v="2016800411"/>
    <s v="MBA-II"/>
    <x v="15"/>
    <s v="47"/>
    <n v="60"/>
    <s v="27"/>
    <n v="40"/>
    <n v="74"/>
    <n v="100"/>
    <n v="0.4"/>
    <n v="78"/>
    <n v="68"/>
    <n v="74"/>
    <n v="65"/>
    <n v="65"/>
    <n v="65"/>
    <n v="1"/>
    <n v="1"/>
    <n v="1"/>
  </r>
  <r>
    <s v="II"/>
    <n v="2016800412"/>
    <s v="MBA-II"/>
    <x v="8"/>
    <s v="48"/>
    <n v="60"/>
    <s v="34"/>
    <n v="40"/>
    <n v="82"/>
    <n v="100"/>
    <n v="0.4"/>
    <n v="80"/>
    <n v="85"/>
    <n v="82"/>
    <n v="65"/>
    <n v="65"/>
    <n v="65"/>
    <n v="1"/>
    <n v="1"/>
    <n v="1"/>
  </r>
  <r>
    <s v="II"/>
    <n v="2016800412"/>
    <s v="MBA-II"/>
    <x v="9"/>
    <s v="49"/>
    <n v="60"/>
    <s v="28"/>
    <n v="40"/>
    <n v="77"/>
    <n v="100"/>
    <n v="0.4"/>
    <n v="82"/>
    <n v="70"/>
    <n v="77"/>
    <n v="65"/>
    <n v="65"/>
    <n v="65"/>
    <n v="1"/>
    <n v="1"/>
    <n v="1"/>
  </r>
  <r>
    <s v="II"/>
    <n v="2016800412"/>
    <s v="MBA-II"/>
    <x v="10"/>
    <s v="44"/>
    <n v="60"/>
    <s v="30"/>
    <n v="40"/>
    <n v="74"/>
    <n v="100"/>
    <n v="0.4"/>
    <n v="73"/>
    <n v="75"/>
    <n v="74"/>
    <n v="65"/>
    <n v="65"/>
    <n v="65"/>
    <n v="1"/>
    <n v="1"/>
    <n v="1"/>
  </r>
  <r>
    <s v="II"/>
    <n v="2016800412"/>
    <s v="MBA-II"/>
    <x v="11"/>
    <s v="46"/>
    <n v="60"/>
    <s v="29"/>
    <n v="40"/>
    <n v="75"/>
    <n v="100"/>
    <n v="0.4"/>
    <n v="77"/>
    <n v="73"/>
    <n v="75"/>
    <n v="65"/>
    <n v="65"/>
    <n v="65"/>
    <n v="1"/>
    <n v="1"/>
    <n v="1"/>
  </r>
  <r>
    <s v="II"/>
    <n v="2016800412"/>
    <s v="MBA-II"/>
    <x v="12"/>
    <s v="31"/>
    <n v="60"/>
    <s v="31"/>
    <n v="40"/>
    <n v="62"/>
    <n v="100"/>
    <n v="0.4"/>
    <n v="52"/>
    <n v="78"/>
    <n v="62"/>
    <n v="65"/>
    <n v="65"/>
    <n v="65"/>
    <n v="0"/>
    <n v="1"/>
    <n v="0"/>
  </r>
  <r>
    <s v="II"/>
    <n v="2016800412"/>
    <s v="MBA-II"/>
    <x v="13"/>
    <s v="52"/>
    <n v="60"/>
    <s v="31"/>
    <n v="40"/>
    <n v="83"/>
    <n v="100"/>
    <n v="0.4"/>
    <n v="87"/>
    <n v="78"/>
    <n v="83"/>
    <n v="65"/>
    <n v="65"/>
    <n v="65"/>
    <n v="1"/>
    <n v="1"/>
    <n v="1"/>
  </r>
  <r>
    <s v="II"/>
    <n v="2016800412"/>
    <s v="MBA-II"/>
    <x v="14"/>
    <s v="45"/>
    <n v="60"/>
    <s v="29"/>
    <n v="40"/>
    <n v="74"/>
    <n v="100"/>
    <n v="0.4"/>
    <n v="75"/>
    <n v="73"/>
    <n v="74"/>
    <n v="65"/>
    <n v="65"/>
    <n v="65"/>
    <n v="1"/>
    <n v="1"/>
    <n v="1"/>
  </r>
  <r>
    <s v="II"/>
    <n v="2016800412"/>
    <s v="MBA-II"/>
    <x v="15"/>
    <s v="47"/>
    <n v="60"/>
    <s v="29"/>
    <n v="40"/>
    <n v="76"/>
    <n v="100"/>
    <n v="0.4"/>
    <n v="78"/>
    <n v="73"/>
    <n v="76"/>
    <n v="65"/>
    <n v="65"/>
    <n v="65"/>
    <n v="1"/>
    <n v="1"/>
    <n v="1"/>
  </r>
  <r>
    <s v="II"/>
    <n v="2016800413"/>
    <s v="MBA-II"/>
    <x v="8"/>
    <s v="41"/>
    <n v="60"/>
    <s v="29"/>
    <n v="40"/>
    <n v="70"/>
    <n v="100"/>
    <n v="0.4"/>
    <n v="68"/>
    <n v="73"/>
    <n v="70"/>
    <n v="65"/>
    <n v="65"/>
    <n v="65"/>
    <n v="1"/>
    <n v="1"/>
    <n v="1"/>
  </r>
  <r>
    <s v="II"/>
    <n v="2016800413"/>
    <s v="MBA-II"/>
    <x v="9"/>
    <s v="44"/>
    <n v="60"/>
    <s v="27"/>
    <n v="40"/>
    <n v="71"/>
    <n v="100"/>
    <n v="0.4"/>
    <n v="73"/>
    <n v="68"/>
    <n v="71"/>
    <n v="65"/>
    <n v="65"/>
    <n v="65"/>
    <n v="1"/>
    <n v="1"/>
    <n v="1"/>
  </r>
  <r>
    <s v="II"/>
    <n v="2016800413"/>
    <s v="MBA-II"/>
    <x v="10"/>
    <s v="42"/>
    <n v="60"/>
    <s v="30"/>
    <n v="40"/>
    <n v="72"/>
    <n v="100"/>
    <n v="0.4"/>
    <n v="70"/>
    <n v="75"/>
    <n v="72"/>
    <n v="65"/>
    <n v="65"/>
    <n v="65"/>
    <n v="1"/>
    <n v="1"/>
    <n v="1"/>
  </r>
  <r>
    <s v="II"/>
    <n v="2016800413"/>
    <s v="MBA-II"/>
    <x v="11"/>
    <s v="49"/>
    <n v="60"/>
    <s v="28"/>
    <n v="40"/>
    <n v="77"/>
    <n v="100"/>
    <n v="0.4"/>
    <n v="82"/>
    <n v="70"/>
    <n v="77"/>
    <n v="65"/>
    <n v="65"/>
    <n v="65"/>
    <n v="1"/>
    <n v="1"/>
    <n v="1"/>
  </r>
  <r>
    <s v="II"/>
    <n v="2016800413"/>
    <s v="MBA-II"/>
    <x v="12"/>
    <s v="33"/>
    <n v="60"/>
    <s v="28"/>
    <n v="40"/>
    <n v="61"/>
    <n v="100"/>
    <n v="0.4"/>
    <n v="55"/>
    <n v="70"/>
    <n v="61"/>
    <n v="65"/>
    <n v="65"/>
    <n v="65"/>
    <n v="0"/>
    <n v="1"/>
    <n v="0"/>
  </r>
  <r>
    <s v="II"/>
    <n v="2016800413"/>
    <s v="MBA-II"/>
    <x v="13"/>
    <s v="45"/>
    <n v="60"/>
    <s v="31"/>
    <n v="40"/>
    <n v="76"/>
    <n v="100"/>
    <n v="0.4"/>
    <n v="75"/>
    <n v="78"/>
    <n v="76"/>
    <n v="65"/>
    <n v="65"/>
    <n v="65"/>
    <n v="1"/>
    <n v="1"/>
    <n v="1"/>
  </r>
  <r>
    <s v="II"/>
    <n v="2016800413"/>
    <s v="MBA-II"/>
    <x v="14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I"/>
    <n v="2016800413"/>
    <s v="MBA-II"/>
    <x v="15"/>
    <s v="43"/>
    <n v="60"/>
    <s v="30"/>
    <n v="40"/>
    <n v="73"/>
    <n v="100"/>
    <n v="0.4"/>
    <n v="72"/>
    <n v="75"/>
    <n v="73"/>
    <n v="65"/>
    <n v="65"/>
    <n v="65"/>
    <n v="1"/>
    <n v="1"/>
    <n v="1"/>
  </r>
  <r>
    <s v="II"/>
    <n v="2016800414"/>
    <s v="MBA-II"/>
    <x v="8"/>
    <s v="42"/>
    <n v="60"/>
    <s v="26"/>
    <n v="40"/>
    <n v="68"/>
    <n v="100"/>
    <n v="0.4"/>
    <n v="70"/>
    <n v="65"/>
    <n v="68"/>
    <n v="65"/>
    <n v="65"/>
    <n v="65"/>
    <n v="1"/>
    <n v="1"/>
    <n v="1"/>
  </r>
  <r>
    <s v="II"/>
    <n v="2016800414"/>
    <s v="MBA-II"/>
    <x v="9"/>
    <s v="40"/>
    <n v="60"/>
    <s v="27"/>
    <n v="40"/>
    <n v="67"/>
    <n v="100"/>
    <n v="0.4"/>
    <n v="67"/>
    <n v="68"/>
    <n v="67"/>
    <n v="65"/>
    <n v="65"/>
    <n v="65"/>
    <n v="1"/>
    <n v="1"/>
    <n v="1"/>
  </r>
  <r>
    <s v="II"/>
    <n v="2016800414"/>
    <s v="MBA-II"/>
    <x v="10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I"/>
    <n v="2016800414"/>
    <s v="MBA-II"/>
    <x v="11"/>
    <s v="48"/>
    <n v="60"/>
    <s v="28"/>
    <n v="40"/>
    <n v="76"/>
    <n v="100"/>
    <n v="0.4"/>
    <n v="80"/>
    <n v="70"/>
    <n v="76"/>
    <n v="65"/>
    <n v="65"/>
    <n v="65"/>
    <n v="1"/>
    <n v="1"/>
    <n v="1"/>
  </r>
  <r>
    <s v="II"/>
    <n v="2016800414"/>
    <s v="MBA-II"/>
    <x v="12"/>
    <s v="34"/>
    <n v="60"/>
    <s v="32"/>
    <n v="40"/>
    <n v="66"/>
    <n v="100"/>
    <n v="0.4"/>
    <n v="57"/>
    <n v="80"/>
    <n v="66"/>
    <n v="65"/>
    <n v="65"/>
    <n v="65"/>
    <n v="0"/>
    <n v="1"/>
    <n v="1"/>
  </r>
  <r>
    <s v="II"/>
    <n v="2016800414"/>
    <s v="MBA-II"/>
    <x v="13"/>
    <s v="52"/>
    <n v="60"/>
    <s v="31"/>
    <n v="40"/>
    <n v="83"/>
    <n v="100"/>
    <n v="0.4"/>
    <n v="87"/>
    <n v="78"/>
    <n v="83"/>
    <n v="65"/>
    <n v="65"/>
    <n v="65"/>
    <n v="1"/>
    <n v="1"/>
    <n v="1"/>
  </r>
  <r>
    <s v="II"/>
    <n v="2016800414"/>
    <s v="MBA-II"/>
    <x v="14"/>
    <s v="46"/>
    <n v="60"/>
    <s v="31"/>
    <n v="40"/>
    <n v="77"/>
    <n v="100"/>
    <n v="0.4"/>
    <n v="77"/>
    <n v="78"/>
    <n v="77"/>
    <n v="65"/>
    <n v="65"/>
    <n v="65"/>
    <n v="1"/>
    <n v="1"/>
    <n v="1"/>
  </r>
  <r>
    <s v="II"/>
    <n v="2016800414"/>
    <s v="MBA-II"/>
    <x v="15"/>
    <s v="42"/>
    <n v="60"/>
    <s v="26"/>
    <n v="40"/>
    <n v="68"/>
    <n v="100"/>
    <n v="0.4"/>
    <n v="70"/>
    <n v="65"/>
    <n v="68"/>
    <n v="65"/>
    <n v="65"/>
    <n v="65"/>
    <n v="1"/>
    <n v="1"/>
    <n v="1"/>
  </r>
  <r>
    <s v="II"/>
    <n v="2016800415"/>
    <s v="MBA-II"/>
    <x v="8"/>
    <s v="39"/>
    <n v="60"/>
    <s v="31"/>
    <n v="40"/>
    <n v="70"/>
    <n v="100"/>
    <n v="0.4"/>
    <n v="65"/>
    <n v="78"/>
    <n v="70"/>
    <n v="65"/>
    <n v="65"/>
    <n v="65"/>
    <n v="1"/>
    <n v="1"/>
    <n v="1"/>
  </r>
  <r>
    <s v="II"/>
    <n v="2016800415"/>
    <s v="MBA-II"/>
    <x v="9"/>
    <s v="46"/>
    <n v="60"/>
    <s v="33"/>
    <n v="40"/>
    <n v="79"/>
    <n v="100"/>
    <n v="0.4"/>
    <n v="77"/>
    <n v="83"/>
    <n v="79"/>
    <n v="65"/>
    <n v="65"/>
    <n v="65"/>
    <n v="1"/>
    <n v="1"/>
    <n v="1"/>
  </r>
  <r>
    <s v="II"/>
    <n v="2016800415"/>
    <s v="MBA-II"/>
    <x v="10"/>
    <s v="42"/>
    <n v="60"/>
    <s v="31"/>
    <n v="40"/>
    <n v="73"/>
    <n v="100"/>
    <n v="0.4"/>
    <n v="70"/>
    <n v="78"/>
    <n v="73"/>
    <n v="65"/>
    <n v="65"/>
    <n v="65"/>
    <n v="1"/>
    <n v="1"/>
    <n v="1"/>
  </r>
  <r>
    <s v="II"/>
    <n v="2016800415"/>
    <s v="MBA-II"/>
    <x v="11"/>
    <s v="43"/>
    <n v="60"/>
    <s v="31"/>
    <n v="40"/>
    <n v="74"/>
    <n v="100"/>
    <n v="0.4"/>
    <n v="72"/>
    <n v="78"/>
    <n v="74"/>
    <n v="65"/>
    <n v="65"/>
    <n v="65"/>
    <n v="1"/>
    <n v="1"/>
    <n v="1"/>
  </r>
  <r>
    <s v="II"/>
    <n v="2016800415"/>
    <s v="MBA-II"/>
    <x v="12"/>
    <s v="37"/>
    <n v="60"/>
    <s v="34"/>
    <n v="40"/>
    <n v="71"/>
    <n v="100"/>
    <n v="0.4"/>
    <n v="62"/>
    <n v="85"/>
    <n v="71"/>
    <n v="65"/>
    <n v="65"/>
    <n v="65"/>
    <n v="0"/>
    <n v="1"/>
    <n v="1"/>
  </r>
  <r>
    <s v="II"/>
    <n v="2016800415"/>
    <s v="MBA-II"/>
    <x v="13"/>
    <s v="45"/>
    <n v="60"/>
    <s v="32"/>
    <n v="40"/>
    <n v="77"/>
    <n v="100"/>
    <n v="0.4"/>
    <n v="75"/>
    <n v="80"/>
    <n v="77"/>
    <n v="65"/>
    <n v="65"/>
    <n v="65"/>
    <n v="1"/>
    <n v="1"/>
    <n v="1"/>
  </r>
  <r>
    <s v="II"/>
    <n v="2016800415"/>
    <s v="MBA-II"/>
    <x v="14"/>
    <s v="49"/>
    <n v="60"/>
    <s v="30"/>
    <n v="40"/>
    <n v="79"/>
    <n v="100"/>
    <n v="0.4"/>
    <n v="82"/>
    <n v="75"/>
    <n v="79"/>
    <n v="65"/>
    <n v="65"/>
    <n v="65"/>
    <n v="1"/>
    <n v="1"/>
    <n v="1"/>
  </r>
  <r>
    <s v="II"/>
    <n v="2016800415"/>
    <s v="MBA-II"/>
    <x v="15"/>
    <s v="42"/>
    <n v="60"/>
    <s v="27"/>
    <n v="40"/>
    <n v="69"/>
    <n v="100"/>
    <n v="0.4"/>
    <n v="70"/>
    <n v="68"/>
    <n v="69"/>
    <n v="65"/>
    <n v="65"/>
    <n v="65"/>
    <n v="1"/>
    <n v="1"/>
    <n v="1"/>
  </r>
  <r>
    <s v="II"/>
    <n v="2016800416"/>
    <s v="MBA-II"/>
    <x v="8"/>
    <s v="38"/>
    <n v="60"/>
    <s v="27"/>
    <n v="40"/>
    <n v="65"/>
    <n v="100"/>
    <n v="0.4"/>
    <n v="63"/>
    <n v="68"/>
    <n v="65"/>
    <n v="65"/>
    <n v="65"/>
    <n v="65"/>
    <n v="0"/>
    <n v="1"/>
    <n v="1"/>
  </r>
  <r>
    <s v="II"/>
    <n v="2016800416"/>
    <s v="MBA-II"/>
    <x v="9"/>
    <s v="38"/>
    <n v="60"/>
    <s v="28"/>
    <n v="40"/>
    <n v="66"/>
    <n v="100"/>
    <n v="0.4"/>
    <n v="63"/>
    <n v="70"/>
    <n v="66"/>
    <n v="65"/>
    <n v="65"/>
    <n v="65"/>
    <n v="0"/>
    <n v="1"/>
    <n v="1"/>
  </r>
  <r>
    <s v="II"/>
    <n v="2016800416"/>
    <s v="MBA-II"/>
    <x v="10"/>
    <s v="41"/>
    <n v="60"/>
    <s v="29"/>
    <n v="40"/>
    <n v="70"/>
    <n v="100"/>
    <n v="0.4"/>
    <n v="68"/>
    <n v="73"/>
    <n v="70"/>
    <n v="65"/>
    <n v="65"/>
    <n v="65"/>
    <n v="1"/>
    <n v="1"/>
    <n v="1"/>
  </r>
  <r>
    <s v="II"/>
    <n v="2016800416"/>
    <s v="MBA-II"/>
    <x v="11"/>
    <s v="40"/>
    <n v="60"/>
    <s v="28"/>
    <n v="40"/>
    <n v="68"/>
    <n v="100"/>
    <n v="0.4"/>
    <n v="67"/>
    <n v="70"/>
    <n v="68"/>
    <n v="65"/>
    <n v="65"/>
    <n v="65"/>
    <n v="1"/>
    <n v="1"/>
    <n v="1"/>
  </r>
  <r>
    <s v="II"/>
    <n v="2016800416"/>
    <s v="MBA-II"/>
    <x v="12"/>
    <s v="31"/>
    <n v="60"/>
    <s v="26"/>
    <n v="40"/>
    <n v="57"/>
    <n v="100"/>
    <n v="0.4"/>
    <n v="52"/>
    <n v="65"/>
    <n v="57"/>
    <n v="65"/>
    <n v="65"/>
    <n v="65"/>
    <n v="0"/>
    <n v="1"/>
    <n v="0"/>
  </r>
  <r>
    <s v="II"/>
    <n v="2016800416"/>
    <s v="MBA-II"/>
    <x v="13"/>
    <s v="40"/>
    <n v="60"/>
    <s v="31"/>
    <n v="40"/>
    <n v="71"/>
    <n v="100"/>
    <n v="0.4"/>
    <n v="67"/>
    <n v="78"/>
    <n v="71"/>
    <n v="65"/>
    <n v="65"/>
    <n v="65"/>
    <n v="1"/>
    <n v="1"/>
    <n v="1"/>
  </r>
  <r>
    <s v="II"/>
    <n v="2016800416"/>
    <s v="MBA-II"/>
    <x v="14"/>
    <s v="48"/>
    <n v="60"/>
    <s v="27"/>
    <n v="40"/>
    <n v="75"/>
    <n v="100"/>
    <n v="0.4"/>
    <n v="80"/>
    <n v="68"/>
    <n v="75"/>
    <n v="65"/>
    <n v="65"/>
    <n v="65"/>
    <n v="1"/>
    <n v="1"/>
    <n v="1"/>
  </r>
  <r>
    <s v="II"/>
    <n v="2016800416"/>
    <s v="MBA-II"/>
    <x v="15"/>
    <s v="43"/>
    <n v="60"/>
    <s v="26"/>
    <n v="40"/>
    <n v="69"/>
    <n v="100"/>
    <n v="0.4"/>
    <n v="72"/>
    <n v="65"/>
    <n v="69"/>
    <n v="65"/>
    <n v="65"/>
    <n v="65"/>
    <n v="1"/>
    <n v="1"/>
    <n v="1"/>
  </r>
  <r>
    <s v="II"/>
    <n v="2016800417"/>
    <s v="MBA-II"/>
    <x v="8"/>
    <s v="38"/>
    <n v="60"/>
    <s v="27"/>
    <n v="40"/>
    <n v="65"/>
    <n v="100"/>
    <n v="0.4"/>
    <n v="63"/>
    <n v="68"/>
    <n v="65"/>
    <n v="65"/>
    <n v="65"/>
    <n v="65"/>
    <n v="0"/>
    <n v="1"/>
    <n v="1"/>
  </r>
  <r>
    <s v="II"/>
    <n v="2016800417"/>
    <s v="MBA-II"/>
    <x v="9"/>
    <s v="38"/>
    <n v="60"/>
    <s v="28"/>
    <n v="40"/>
    <n v="66"/>
    <n v="100"/>
    <n v="0.4"/>
    <n v="63"/>
    <n v="70"/>
    <n v="66"/>
    <n v="65"/>
    <n v="65"/>
    <n v="65"/>
    <n v="0"/>
    <n v="1"/>
    <n v="1"/>
  </r>
  <r>
    <s v="II"/>
    <n v="2016800417"/>
    <s v="MBA-II"/>
    <x v="10"/>
    <s v="41"/>
    <n v="60"/>
    <s v="29"/>
    <n v="40"/>
    <n v="70"/>
    <n v="100"/>
    <n v="0.4"/>
    <n v="68"/>
    <n v="73"/>
    <n v="70"/>
    <n v="65"/>
    <n v="65"/>
    <n v="65"/>
    <n v="1"/>
    <n v="1"/>
    <n v="1"/>
  </r>
  <r>
    <s v="II"/>
    <n v="2016800417"/>
    <s v="MBA-II"/>
    <x v="11"/>
    <s v="40"/>
    <n v="60"/>
    <s v="28"/>
    <n v="40"/>
    <n v="68"/>
    <n v="100"/>
    <n v="0.4"/>
    <n v="67"/>
    <n v="70"/>
    <n v="68"/>
    <n v="65"/>
    <n v="65"/>
    <n v="65"/>
    <n v="1"/>
    <n v="1"/>
    <n v="1"/>
  </r>
  <r>
    <s v="II"/>
    <n v="2016800417"/>
    <s v="MBA-II"/>
    <x v="12"/>
    <s v="31"/>
    <n v="60"/>
    <s v="26"/>
    <n v="40"/>
    <n v="57"/>
    <n v="100"/>
    <n v="0.4"/>
    <n v="52"/>
    <n v="65"/>
    <n v="57"/>
    <n v="65"/>
    <n v="65"/>
    <n v="65"/>
    <n v="0"/>
    <n v="1"/>
    <n v="0"/>
  </r>
  <r>
    <s v="II"/>
    <n v="2016800417"/>
    <s v="MBA-II"/>
    <x v="13"/>
    <s v="40"/>
    <n v="60"/>
    <s v="31"/>
    <n v="40"/>
    <n v="71"/>
    <n v="100"/>
    <n v="0.4"/>
    <n v="67"/>
    <n v="78"/>
    <n v="71"/>
    <n v="65"/>
    <n v="65"/>
    <n v="65"/>
    <n v="1"/>
    <n v="1"/>
    <n v="1"/>
  </r>
  <r>
    <s v="II"/>
    <n v="2016800417"/>
    <s v="MBA-II"/>
    <x v="14"/>
    <s v="48"/>
    <n v="60"/>
    <s v="27"/>
    <n v="40"/>
    <n v="75"/>
    <n v="100"/>
    <n v="0.4"/>
    <n v="80"/>
    <n v="68"/>
    <n v="75"/>
    <n v="65"/>
    <n v="65"/>
    <n v="65"/>
    <n v="1"/>
    <n v="1"/>
    <n v="1"/>
  </r>
  <r>
    <s v="II"/>
    <n v="2016800417"/>
    <s v="MBA-II"/>
    <x v="15"/>
    <s v="43"/>
    <n v="60"/>
    <s v="26"/>
    <n v="40"/>
    <n v="69"/>
    <n v="100"/>
    <n v="0.4"/>
    <n v="72"/>
    <n v="65"/>
    <n v="69"/>
    <n v="65"/>
    <n v="65"/>
    <n v="65"/>
    <n v="1"/>
    <n v="1"/>
    <n v="1"/>
  </r>
  <r>
    <s v="II"/>
    <n v="2016800418"/>
    <s v="MBA-II"/>
    <x v="8"/>
    <s v="43"/>
    <n v="60"/>
    <s v="30"/>
    <n v="40"/>
    <n v="73"/>
    <n v="100"/>
    <n v="0.4"/>
    <n v="72"/>
    <n v="75"/>
    <n v="73"/>
    <n v="65"/>
    <n v="65"/>
    <n v="65"/>
    <n v="1"/>
    <n v="1"/>
    <n v="1"/>
  </r>
  <r>
    <s v="II"/>
    <n v="2016800418"/>
    <s v="MBA-II"/>
    <x v="9"/>
    <s v="44"/>
    <n v="60"/>
    <s v="31"/>
    <n v="40"/>
    <n v="75"/>
    <n v="100"/>
    <n v="0.4"/>
    <n v="73"/>
    <n v="78"/>
    <n v="75"/>
    <n v="65"/>
    <n v="65"/>
    <n v="65"/>
    <n v="1"/>
    <n v="1"/>
    <n v="1"/>
  </r>
  <r>
    <s v="II"/>
    <n v="2016800418"/>
    <s v="MBA-II"/>
    <x v="10"/>
    <s v="42"/>
    <n v="60"/>
    <s v="29"/>
    <n v="40"/>
    <n v="71"/>
    <n v="100"/>
    <n v="0.4"/>
    <n v="70"/>
    <n v="73"/>
    <n v="71"/>
    <n v="65"/>
    <n v="65"/>
    <n v="65"/>
    <n v="1"/>
    <n v="1"/>
    <n v="1"/>
  </r>
  <r>
    <s v="II"/>
    <n v="2016800418"/>
    <s v="MBA-II"/>
    <x v="11"/>
    <s v="49"/>
    <n v="60"/>
    <s v="29"/>
    <n v="40"/>
    <n v="78"/>
    <n v="100"/>
    <n v="0.4"/>
    <n v="82"/>
    <n v="73"/>
    <n v="78"/>
    <n v="65"/>
    <n v="65"/>
    <n v="65"/>
    <n v="1"/>
    <n v="1"/>
    <n v="1"/>
  </r>
  <r>
    <s v="II"/>
    <n v="2016800418"/>
    <s v="MBA-II"/>
    <x v="12"/>
    <s v="38"/>
    <n v="60"/>
    <s v="30"/>
    <n v="40"/>
    <n v="68"/>
    <n v="100"/>
    <n v="0.4"/>
    <n v="63"/>
    <n v="75"/>
    <n v="68"/>
    <n v="65"/>
    <n v="65"/>
    <n v="65"/>
    <n v="0"/>
    <n v="1"/>
    <n v="1"/>
  </r>
  <r>
    <s v="II"/>
    <n v="2016800418"/>
    <s v="MBA-II"/>
    <x v="13"/>
    <s v="49"/>
    <n v="60"/>
    <s v="28"/>
    <n v="40"/>
    <n v="77"/>
    <n v="100"/>
    <n v="0.4"/>
    <n v="82"/>
    <n v="70"/>
    <n v="77"/>
    <n v="65"/>
    <n v="65"/>
    <n v="65"/>
    <n v="1"/>
    <n v="1"/>
    <n v="1"/>
  </r>
  <r>
    <s v="II"/>
    <n v="2016800418"/>
    <s v="MBA-II"/>
    <x v="1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I"/>
    <n v="2016800418"/>
    <s v="MBA-II"/>
    <x v="15"/>
    <s v="47"/>
    <n v="60"/>
    <s v="28"/>
    <n v="40"/>
    <n v="75"/>
    <n v="100"/>
    <n v="0.4"/>
    <n v="78"/>
    <n v="70"/>
    <n v="75"/>
    <n v="65"/>
    <n v="65"/>
    <n v="65"/>
    <n v="1"/>
    <n v="1"/>
    <n v="1"/>
  </r>
  <r>
    <s v="II"/>
    <n v="2016800419"/>
    <s v="MBA-II"/>
    <x v="8"/>
    <s v="42"/>
    <n v="60"/>
    <s v="32"/>
    <n v="40"/>
    <n v="74"/>
    <n v="100"/>
    <n v="0.4"/>
    <n v="70"/>
    <n v="80"/>
    <n v="74"/>
    <n v="65"/>
    <n v="65"/>
    <n v="65"/>
    <n v="1"/>
    <n v="1"/>
    <n v="1"/>
  </r>
  <r>
    <s v="II"/>
    <n v="2016800419"/>
    <s v="MBA-II"/>
    <x v="9"/>
    <s v="43"/>
    <n v="60"/>
    <s v="32"/>
    <n v="40"/>
    <n v="75"/>
    <n v="100"/>
    <n v="0.4"/>
    <n v="72"/>
    <n v="80"/>
    <n v="75"/>
    <n v="65"/>
    <n v="65"/>
    <n v="65"/>
    <n v="1"/>
    <n v="1"/>
    <n v="1"/>
  </r>
  <r>
    <s v="II"/>
    <n v="2016800419"/>
    <s v="MBA-II"/>
    <x v="10"/>
    <s v="41"/>
    <n v="60"/>
    <s v="31"/>
    <n v="40"/>
    <n v="72"/>
    <n v="100"/>
    <n v="0.4"/>
    <n v="68"/>
    <n v="78"/>
    <n v="72"/>
    <n v="65"/>
    <n v="65"/>
    <n v="65"/>
    <n v="1"/>
    <n v="1"/>
    <n v="1"/>
  </r>
  <r>
    <s v="II"/>
    <n v="2016800419"/>
    <s v="MBA-II"/>
    <x v="11"/>
    <s v="33"/>
    <n v="60"/>
    <s v="29"/>
    <n v="40"/>
    <n v="62"/>
    <n v="100"/>
    <n v="0.4"/>
    <n v="55"/>
    <n v="73"/>
    <n v="62"/>
    <n v="65"/>
    <n v="65"/>
    <n v="65"/>
    <n v="0"/>
    <n v="1"/>
    <n v="0"/>
  </r>
  <r>
    <s v="II"/>
    <n v="2016800419"/>
    <s v="MBA-II"/>
    <x v="12"/>
    <s v="35"/>
    <n v="60"/>
    <s v="32"/>
    <n v="40"/>
    <n v="67"/>
    <n v="100"/>
    <n v="0.4"/>
    <n v="58"/>
    <n v="80"/>
    <n v="67"/>
    <n v="65"/>
    <n v="65"/>
    <n v="65"/>
    <n v="0"/>
    <n v="1"/>
    <n v="1"/>
  </r>
  <r>
    <s v="II"/>
    <n v="2016800419"/>
    <s v="MBA-II"/>
    <x v="13"/>
    <s v="40"/>
    <n v="60"/>
    <s v="30"/>
    <n v="40"/>
    <n v="70"/>
    <n v="100"/>
    <n v="0.4"/>
    <n v="67"/>
    <n v="75"/>
    <n v="70"/>
    <n v="65"/>
    <n v="65"/>
    <n v="65"/>
    <n v="1"/>
    <n v="1"/>
    <n v="1"/>
  </r>
  <r>
    <s v="II"/>
    <n v="2016800419"/>
    <s v="MBA-II"/>
    <x v="14"/>
    <s v="45"/>
    <n v="60"/>
    <s v="29"/>
    <n v="40"/>
    <n v="74"/>
    <n v="100"/>
    <n v="0.4"/>
    <n v="75"/>
    <n v="73"/>
    <n v="74"/>
    <n v="65"/>
    <n v="65"/>
    <n v="65"/>
    <n v="1"/>
    <n v="1"/>
    <n v="1"/>
  </r>
  <r>
    <s v="II"/>
    <n v="2016800419"/>
    <s v="MBA-II"/>
    <x v="15"/>
    <s v="44"/>
    <n v="60"/>
    <s v="30"/>
    <n v="40"/>
    <n v="74"/>
    <n v="100"/>
    <n v="0.4"/>
    <n v="73"/>
    <n v="75"/>
    <n v="74"/>
    <n v="65"/>
    <n v="65"/>
    <n v="65"/>
    <n v="1"/>
    <n v="1"/>
    <n v="1"/>
  </r>
  <r>
    <s v="II"/>
    <n v="2016800420"/>
    <s v="MBA-II"/>
    <x v="8"/>
    <s v="44"/>
    <n v="60"/>
    <s v="28"/>
    <n v="40"/>
    <n v="72"/>
    <n v="100"/>
    <n v="0.4"/>
    <n v="73"/>
    <n v="70"/>
    <n v="72"/>
    <n v="65"/>
    <n v="65"/>
    <n v="65"/>
    <n v="1"/>
    <n v="1"/>
    <n v="1"/>
  </r>
  <r>
    <s v="II"/>
    <n v="2016800420"/>
    <s v="MBA-II"/>
    <x v="9"/>
    <s v="39"/>
    <n v="60"/>
    <s v="30"/>
    <n v="40"/>
    <n v="69"/>
    <n v="100"/>
    <n v="0.4"/>
    <n v="65"/>
    <n v="75"/>
    <n v="69"/>
    <n v="65"/>
    <n v="65"/>
    <n v="65"/>
    <n v="1"/>
    <n v="1"/>
    <n v="1"/>
  </r>
  <r>
    <s v="II"/>
    <n v="2016800420"/>
    <s v="MBA-II"/>
    <x v="10"/>
    <s v="41"/>
    <n v="60"/>
    <s v="29"/>
    <n v="40"/>
    <n v="70"/>
    <n v="100"/>
    <n v="0.4"/>
    <n v="68"/>
    <n v="73"/>
    <n v="70"/>
    <n v="65"/>
    <n v="65"/>
    <n v="65"/>
    <n v="1"/>
    <n v="1"/>
    <n v="1"/>
  </r>
  <r>
    <s v="II"/>
    <n v="2016800420"/>
    <s v="MBA-II"/>
    <x v="11"/>
    <s v="42"/>
    <n v="60"/>
    <s v="27"/>
    <n v="40"/>
    <n v="69"/>
    <n v="100"/>
    <n v="0.4"/>
    <n v="70"/>
    <n v="68"/>
    <n v="69"/>
    <n v="65"/>
    <n v="65"/>
    <n v="65"/>
    <n v="1"/>
    <n v="1"/>
    <n v="1"/>
  </r>
  <r>
    <s v="II"/>
    <n v="2016800420"/>
    <s v="MBA-II"/>
    <x v="12"/>
    <s v="30"/>
    <n v="60"/>
    <s v="27"/>
    <n v="40"/>
    <n v="57"/>
    <n v="100"/>
    <n v="0.4"/>
    <n v="50"/>
    <n v="68"/>
    <n v="57"/>
    <n v="65"/>
    <n v="65"/>
    <n v="65"/>
    <n v="0"/>
    <n v="1"/>
    <n v="0"/>
  </r>
  <r>
    <s v="II"/>
    <n v="2016800420"/>
    <s v="MBA-II"/>
    <x v="13"/>
    <s v="35"/>
    <n v="60"/>
    <s v="29"/>
    <n v="40"/>
    <n v="64"/>
    <n v="100"/>
    <n v="0.4"/>
    <n v="58"/>
    <n v="73"/>
    <n v="64"/>
    <n v="65"/>
    <n v="65"/>
    <n v="65"/>
    <n v="0"/>
    <n v="1"/>
    <n v="0"/>
  </r>
  <r>
    <s v="II"/>
    <n v="2016800420"/>
    <s v="MBA-II"/>
    <x v="14"/>
    <s v="45"/>
    <n v="60"/>
    <s v="31"/>
    <n v="40"/>
    <n v="76"/>
    <n v="100"/>
    <n v="0.4"/>
    <n v="75"/>
    <n v="78"/>
    <n v="76"/>
    <n v="65"/>
    <n v="65"/>
    <n v="65"/>
    <n v="1"/>
    <n v="1"/>
    <n v="1"/>
  </r>
  <r>
    <s v="II"/>
    <n v="2016800420"/>
    <s v="MBA-II"/>
    <x v="15"/>
    <s v="37"/>
    <n v="60"/>
    <s v="28"/>
    <n v="40"/>
    <n v="65"/>
    <n v="100"/>
    <n v="0.4"/>
    <n v="62"/>
    <n v="70"/>
    <n v="65"/>
    <n v="65"/>
    <n v="65"/>
    <n v="65"/>
    <n v="0"/>
    <n v="1"/>
    <n v="1"/>
  </r>
  <r>
    <s v="II"/>
    <n v="2016800421"/>
    <s v="MBA-II"/>
    <x v="8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I"/>
    <n v="2016800421"/>
    <s v="MBA-II"/>
    <x v="9"/>
    <s v="45"/>
    <n v="60"/>
    <s v="31"/>
    <n v="40"/>
    <n v="76"/>
    <n v="100"/>
    <n v="0.4"/>
    <n v="75"/>
    <n v="78"/>
    <n v="76"/>
    <n v="65"/>
    <n v="65"/>
    <n v="65"/>
    <n v="1"/>
    <n v="1"/>
    <n v="1"/>
  </r>
  <r>
    <s v="II"/>
    <n v="2016800421"/>
    <s v="MBA-II"/>
    <x v="10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I"/>
    <n v="2016800421"/>
    <s v="MBA-II"/>
    <x v="11"/>
    <s v="39"/>
    <n v="60"/>
    <s v="31"/>
    <n v="40"/>
    <n v="70"/>
    <n v="100"/>
    <n v="0.4"/>
    <n v="65"/>
    <n v="78"/>
    <n v="70"/>
    <n v="65"/>
    <n v="65"/>
    <n v="65"/>
    <n v="1"/>
    <n v="1"/>
    <n v="1"/>
  </r>
  <r>
    <s v="II"/>
    <n v="2016800421"/>
    <s v="MBA-II"/>
    <x v="12"/>
    <s v="38"/>
    <n v="60"/>
    <s v="27"/>
    <n v="40"/>
    <n v="65"/>
    <n v="100"/>
    <n v="0.4"/>
    <n v="63"/>
    <n v="68"/>
    <n v="65"/>
    <n v="65"/>
    <n v="65"/>
    <n v="65"/>
    <n v="0"/>
    <n v="1"/>
    <n v="1"/>
  </r>
  <r>
    <s v="II"/>
    <n v="2016800421"/>
    <s v="MBA-II"/>
    <x v="13"/>
    <s v="53"/>
    <n v="60"/>
    <s v="33"/>
    <n v="40"/>
    <n v="86"/>
    <n v="100"/>
    <n v="0.4"/>
    <n v="88"/>
    <n v="83"/>
    <n v="86"/>
    <n v="65"/>
    <n v="65"/>
    <n v="65"/>
    <n v="1"/>
    <n v="1"/>
    <n v="1"/>
  </r>
  <r>
    <s v="II"/>
    <n v="2016800421"/>
    <s v="MBA-II"/>
    <x v="14"/>
    <s v="49"/>
    <n v="60"/>
    <s v="33"/>
    <n v="40"/>
    <n v="82"/>
    <n v="100"/>
    <n v="0.4"/>
    <n v="82"/>
    <n v="83"/>
    <n v="82"/>
    <n v="65"/>
    <n v="65"/>
    <n v="65"/>
    <n v="1"/>
    <n v="1"/>
    <n v="1"/>
  </r>
  <r>
    <s v="II"/>
    <n v="2016800421"/>
    <s v="MBA-II"/>
    <x v="15"/>
    <s v="34"/>
    <n v="60"/>
    <s v="27"/>
    <n v="40"/>
    <n v="61"/>
    <n v="100"/>
    <n v="0.4"/>
    <n v="57"/>
    <n v="68"/>
    <n v="61"/>
    <n v="65"/>
    <n v="65"/>
    <n v="65"/>
    <n v="0"/>
    <n v="1"/>
    <n v="0"/>
  </r>
  <r>
    <s v="II"/>
    <n v="2016800422"/>
    <s v="MBA-II"/>
    <x v="8"/>
    <s v="39"/>
    <n v="60"/>
    <s v="27"/>
    <n v="40"/>
    <n v="66"/>
    <n v="100"/>
    <n v="0.4"/>
    <n v="65"/>
    <n v="68"/>
    <n v="66"/>
    <n v="65"/>
    <n v="65"/>
    <n v="65"/>
    <n v="1"/>
    <n v="1"/>
    <n v="1"/>
  </r>
  <r>
    <s v="II"/>
    <n v="2016800422"/>
    <s v="MBA-II"/>
    <x v="9"/>
    <s v="49"/>
    <n v="60"/>
    <s v="28"/>
    <n v="40"/>
    <n v="77"/>
    <n v="100"/>
    <n v="0.4"/>
    <n v="82"/>
    <n v="70"/>
    <n v="77"/>
    <n v="65"/>
    <n v="65"/>
    <n v="65"/>
    <n v="1"/>
    <n v="1"/>
    <n v="1"/>
  </r>
  <r>
    <s v="II"/>
    <n v="2016800422"/>
    <s v="MBA-II"/>
    <x v="10"/>
    <s v="45"/>
    <n v="60"/>
    <s v="28"/>
    <n v="40"/>
    <n v="73"/>
    <n v="100"/>
    <n v="0.4"/>
    <n v="75"/>
    <n v="70"/>
    <n v="73"/>
    <n v="65"/>
    <n v="65"/>
    <n v="65"/>
    <n v="1"/>
    <n v="1"/>
    <n v="1"/>
  </r>
  <r>
    <s v="II"/>
    <n v="2016800422"/>
    <s v="MBA-II"/>
    <x v="11"/>
    <s v="41"/>
    <n v="60"/>
    <s v="28"/>
    <n v="40"/>
    <n v="69"/>
    <n v="100"/>
    <n v="0.4"/>
    <n v="68"/>
    <n v="70"/>
    <n v="69"/>
    <n v="65"/>
    <n v="65"/>
    <n v="65"/>
    <n v="1"/>
    <n v="1"/>
    <n v="1"/>
  </r>
  <r>
    <s v="II"/>
    <n v="2016800422"/>
    <s v="MBA-II"/>
    <x v="12"/>
    <s v="43"/>
    <n v="60"/>
    <s v="30"/>
    <n v="40"/>
    <n v="73"/>
    <n v="100"/>
    <n v="0.4"/>
    <n v="72"/>
    <n v="75"/>
    <n v="73"/>
    <n v="65"/>
    <n v="65"/>
    <n v="65"/>
    <n v="1"/>
    <n v="1"/>
    <n v="1"/>
  </r>
  <r>
    <s v="II"/>
    <n v="2016800422"/>
    <s v="MBA-II"/>
    <x v="13"/>
    <s v="50"/>
    <n v="60"/>
    <s v="30"/>
    <n v="40"/>
    <n v="80"/>
    <n v="100"/>
    <n v="0.4"/>
    <n v="83"/>
    <n v="75"/>
    <n v="80"/>
    <n v="65"/>
    <n v="65"/>
    <n v="65"/>
    <n v="1"/>
    <n v="1"/>
    <n v="1"/>
  </r>
  <r>
    <s v="II"/>
    <n v="2016800422"/>
    <s v="MBA-II"/>
    <x v="14"/>
    <s v="45"/>
    <n v="60"/>
    <s v="26"/>
    <n v="40"/>
    <n v="71"/>
    <n v="100"/>
    <n v="0.4"/>
    <n v="75"/>
    <n v="65"/>
    <n v="71"/>
    <n v="65"/>
    <n v="65"/>
    <n v="65"/>
    <n v="1"/>
    <n v="1"/>
    <n v="1"/>
  </r>
  <r>
    <s v="II"/>
    <n v="2016800422"/>
    <s v="MBA-II"/>
    <x v="15"/>
    <s v="42"/>
    <n v="60"/>
    <s v="29"/>
    <n v="40"/>
    <n v="71"/>
    <n v="100"/>
    <n v="0.4"/>
    <n v="70"/>
    <n v="73"/>
    <n v="71"/>
    <n v="65"/>
    <n v="65"/>
    <n v="65"/>
    <n v="1"/>
    <n v="1"/>
    <n v="1"/>
  </r>
  <r>
    <s v="II"/>
    <n v="2016800423"/>
    <s v="MBA-II"/>
    <x v="8"/>
    <s v="48"/>
    <n v="60"/>
    <s v="31"/>
    <n v="40"/>
    <n v="79"/>
    <n v="100"/>
    <n v="0.4"/>
    <n v="80"/>
    <n v="78"/>
    <n v="79"/>
    <n v="65"/>
    <n v="65"/>
    <n v="65"/>
    <n v="1"/>
    <n v="1"/>
    <n v="1"/>
  </r>
  <r>
    <s v="II"/>
    <n v="2016800423"/>
    <s v="MBA-II"/>
    <x v="9"/>
    <s v="52"/>
    <n v="60"/>
    <s v="32"/>
    <n v="40"/>
    <n v="84"/>
    <n v="100"/>
    <n v="0.4"/>
    <n v="87"/>
    <n v="80"/>
    <n v="84"/>
    <n v="65"/>
    <n v="65"/>
    <n v="65"/>
    <n v="1"/>
    <n v="1"/>
    <n v="1"/>
  </r>
  <r>
    <s v="II"/>
    <n v="2016800423"/>
    <s v="MBA-II"/>
    <x v="10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I"/>
    <n v="2016800423"/>
    <s v="MBA-II"/>
    <x v="11"/>
    <s v="52"/>
    <n v="60"/>
    <s v="32"/>
    <n v="40"/>
    <n v="84"/>
    <n v="100"/>
    <n v="0.4"/>
    <n v="87"/>
    <n v="80"/>
    <n v="84"/>
    <n v="65"/>
    <n v="65"/>
    <n v="65"/>
    <n v="1"/>
    <n v="1"/>
    <n v="1"/>
  </r>
  <r>
    <s v="II"/>
    <n v="2016800423"/>
    <s v="MBA-II"/>
    <x v="12"/>
    <s v="43"/>
    <n v="60"/>
    <s v="36"/>
    <n v="40"/>
    <n v="79"/>
    <n v="100"/>
    <n v="0.4"/>
    <n v="72"/>
    <n v="90"/>
    <n v="79"/>
    <n v="65"/>
    <n v="65"/>
    <n v="65"/>
    <n v="1"/>
    <n v="1"/>
    <n v="1"/>
  </r>
  <r>
    <s v="II"/>
    <n v="2016800423"/>
    <s v="MBA-II"/>
    <x v="13"/>
    <s v="50"/>
    <n v="60"/>
    <s v="32"/>
    <n v="40"/>
    <n v="82"/>
    <n v="100"/>
    <n v="0.4"/>
    <n v="83"/>
    <n v="80"/>
    <n v="82"/>
    <n v="65"/>
    <n v="65"/>
    <n v="65"/>
    <n v="1"/>
    <n v="1"/>
    <n v="1"/>
  </r>
  <r>
    <s v="II"/>
    <n v="2016800423"/>
    <s v="MBA-II"/>
    <x v="14"/>
    <s v="50"/>
    <n v="60"/>
    <s v="32"/>
    <n v="40"/>
    <n v="82"/>
    <n v="100"/>
    <n v="0.4"/>
    <n v="83"/>
    <n v="80"/>
    <n v="82"/>
    <n v="65"/>
    <n v="65"/>
    <n v="65"/>
    <n v="1"/>
    <n v="1"/>
    <n v="1"/>
  </r>
  <r>
    <s v="II"/>
    <n v="2016800423"/>
    <s v="MBA-II"/>
    <x v="15"/>
    <s v="50"/>
    <n v="60"/>
    <s v="29"/>
    <n v="40"/>
    <n v="79"/>
    <n v="100"/>
    <n v="0.4"/>
    <n v="83"/>
    <n v="73"/>
    <n v="79"/>
    <n v="65"/>
    <n v="65"/>
    <n v="65"/>
    <n v="1"/>
    <n v="1"/>
    <n v="1"/>
  </r>
  <r>
    <s v="II"/>
    <n v="2016800424"/>
    <s v="MBA-II"/>
    <x v="8"/>
    <s v="38"/>
    <n v="60"/>
    <s v="30"/>
    <n v="40"/>
    <n v="68"/>
    <n v="100"/>
    <n v="0.4"/>
    <n v="63"/>
    <n v="75"/>
    <n v="68"/>
    <n v="65"/>
    <n v="65"/>
    <n v="65"/>
    <n v="0"/>
    <n v="1"/>
    <n v="1"/>
  </r>
  <r>
    <s v="II"/>
    <n v="2016800424"/>
    <s v="MBA-II"/>
    <x v="9"/>
    <s v="26"/>
    <n v="60"/>
    <s v="31"/>
    <n v="40"/>
    <n v="57"/>
    <n v="100"/>
    <n v="0.4"/>
    <n v="43"/>
    <n v="78"/>
    <n v="57"/>
    <n v="65"/>
    <n v="65"/>
    <n v="65"/>
    <n v="0"/>
    <n v="1"/>
    <n v="0"/>
  </r>
  <r>
    <s v="II"/>
    <n v="2016800424"/>
    <s v="MBA-II"/>
    <x v="10"/>
    <s v="27"/>
    <n v="60"/>
    <s v="29"/>
    <n v="40"/>
    <n v="56"/>
    <n v="100"/>
    <n v="0.4"/>
    <n v="45"/>
    <n v="73"/>
    <n v="56"/>
    <n v="65"/>
    <n v="65"/>
    <n v="65"/>
    <n v="0"/>
    <n v="1"/>
    <n v="0"/>
  </r>
  <r>
    <s v="II"/>
    <n v="2016800424"/>
    <s v="MBA-II"/>
    <x v="11"/>
    <s v="28"/>
    <n v="60"/>
    <s v="26"/>
    <n v="40"/>
    <n v="54"/>
    <n v="100"/>
    <n v="0.4"/>
    <n v="47"/>
    <n v="65"/>
    <n v="54"/>
    <n v="65"/>
    <n v="65"/>
    <n v="65"/>
    <n v="0"/>
    <n v="1"/>
    <n v="0"/>
  </r>
  <r>
    <s v="II"/>
    <n v="2016800424"/>
    <s v="MBA-II"/>
    <x v="12"/>
    <s v="30"/>
    <n v="60"/>
    <s v="28"/>
    <n v="40"/>
    <n v="58"/>
    <n v="100"/>
    <n v="0.4"/>
    <n v="50"/>
    <n v="70"/>
    <n v="58"/>
    <n v="65"/>
    <n v="65"/>
    <n v="65"/>
    <n v="0"/>
    <n v="1"/>
    <n v="0"/>
  </r>
  <r>
    <s v="II"/>
    <n v="2016800424"/>
    <s v="MBA-II"/>
    <x v="13"/>
    <s v="22"/>
    <n v="60"/>
    <s v="24"/>
    <n v="40"/>
    <n v="46"/>
    <n v="100"/>
    <n v="0.4"/>
    <n v="37"/>
    <n v="60"/>
    <n v="46"/>
    <n v="65"/>
    <n v="65"/>
    <n v="65"/>
    <n v="0"/>
    <n v="0"/>
    <n v="0"/>
  </r>
  <r>
    <s v="II"/>
    <n v="2016800424"/>
    <s v="MBA-II"/>
    <x v="14"/>
    <s v="22"/>
    <n v="60"/>
    <s v="24"/>
    <n v="40"/>
    <n v="46"/>
    <n v="100"/>
    <n v="0.4"/>
    <n v="37"/>
    <n v="60"/>
    <n v="46"/>
    <n v="65"/>
    <n v="65"/>
    <n v="65"/>
    <n v="0"/>
    <n v="0"/>
    <n v="0"/>
  </r>
  <r>
    <s v="II"/>
    <n v="2016800424"/>
    <s v="MBA-II"/>
    <x v="15"/>
    <s v="26"/>
    <n v="60"/>
    <s v="24"/>
    <n v="40"/>
    <n v="50"/>
    <n v="100"/>
    <n v="0.4"/>
    <n v="43"/>
    <n v="60"/>
    <n v="50"/>
    <n v="65"/>
    <n v="65"/>
    <n v="65"/>
    <n v="0"/>
    <n v="0"/>
    <n v="0"/>
  </r>
  <r>
    <s v="II"/>
    <n v="2016800425"/>
    <s v="MBA-II"/>
    <x v="8"/>
    <s v="48"/>
    <n v="60"/>
    <s v="27"/>
    <n v="40"/>
    <n v="75"/>
    <n v="100"/>
    <n v="0.4"/>
    <n v="80"/>
    <n v="68"/>
    <n v="75"/>
    <n v="65"/>
    <n v="65"/>
    <n v="65"/>
    <n v="1"/>
    <n v="1"/>
    <n v="1"/>
  </r>
  <r>
    <s v="II"/>
    <n v="2016800425"/>
    <s v="MBA-II"/>
    <x v="9"/>
    <s v="46"/>
    <n v="60"/>
    <s v="29"/>
    <n v="40"/>
    <n v="75"/>
    <n v="100"/>
    <n v="0.4"/>
    <n v="77"/>
    <n v="73"/>
    <n v="75"/>
    <n v="65"/>
    <n v="65"/>
    <n v="65"/>
    <n v="1"/>
    <n v="1"/>
    <n v="1"/>
  </r>
  <r>
    <s v="II"/>
    <n v="2016800425"/>
    <s v="MBA-II"/>
    <x v="10"/>
    <s v="44"/>
    <n v="60"/>
    <s v="27"/>
    <n v="40"/>
    <n v="71"/>
    <n v="100"/>
    <n v="0.4"/>
    <n v="73"/>
    <n v="68"/>
    <n v="71"/>
    <n v="65"/>
    <n v="65"/>
    <n v="65"/>
    <n v="1"/>
    <n v="1"/>
    <n v="1"/>
  </r>
  <r>
    <s v="II"/>
    <n v="2016800425"/>
    <s v="MBA-II"/>
    <x v="11"/>
    <s v="43"/>
    <n v="60"/>
    <s v="26"/>
    <n v="40"/>
    <n v="69"/>
    <n v="100"/>
    <n v="0.4"/>
    <n v="72"/>
    <n v="65"/>
    <n v="69"/>
    <n v="65"/>
    <n v="65"/>
    <n v="65"/>
    <n v="1"/>
    <n v="1"/>
    <n v="1"/>
  </r>
  <r>
    <s v="II"/>
    <n v="2016800425"/>
    <s v="MBA-II"/>
    <x v="12"/>
    <s v="39"/>
    <n v="60"/>
    <s v="29"/>
    <n v="40"/>
    <n v="68"/>
    <n v="100"/>
    <n v="0.4"/>
    <n v="65"/>
    <n v="73"/>
    <n v="68"/>
    <n v="65"/>
    <n v="65"/>
    <n v="65"/>
    <n v="1"/>
    <n v="1"/>
    <n v="1"/>
  </r>
  <r>
    <s v="II"/>
    <n v="2016800425"/>
    <s v="MBA-II"/>
    <x v="13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I"/>
    <n v="2016800425"/>
    <s v="MBA-II"/>
    <x v="14"/>
    <s v="40"/>
    <n v="60"/>
    <s v="29"/>
    <n v="40"/>
    <n v="69"/>
    <n v="100"/>
    <n v="0.4"/>
    <n v="67"/>
    <n v="73"/>
    <n v="69"/>
    <n v="65"/>
    <n v="65"/>
    <n v="65"/>
    <n v="1"/>
    <n v="1"/>
    <n v="1"/>
  </r>
  <r>
    <s v="II"/>
    <n v="2016800425"/>
    <s v="MBA-II"/>
    <x v="15"/>
    <s v="47"/>
    <n v="60"/>
    <s v="28"/>
    <n v="40"/>
    <n v="75"/>
    <n v="100"/>
    <n v="0.4"/>
    <n v="78"/>
    <n v="70"/>
    <n v="75"/>
    <n v="65"/>
    <n v="65"/>
    <n v="65"/>
    <n v="1"/>
    <n v="1"/>
    <n v="1"/>
  </r>
  <r>
    <s v="II"/>
    <n v="2016800426"/>
    <s v="MBA-II"/>
    <x v="8"/>
    <s v="43"/>
    <n v="60"/>
    <s v="30"/>
    <n v="40"/>
    <n v="73"/>
    <n v="100"/>
    <n v="0.4"/>
    <n v="72"/>
    <n v="75"/>
    <n v="73"/>
    <n v="65"/>
    <n v="65"/>
    <n v="65"/>
    <n v="1"/>
    <n v="1"/>
    <n v="1"/>
  </r>
  <r>
    <s v="II"/>
    <n v="2016800426"/>
    <s v="MBA-II"/>
    <x v="9"/>
    <s v="43"/>
    <n v="60"/>
    <s v="30"/>
    <n v="40"/>
    <n v="73"/>
    <n v="100"/>
    <n v="0.4"/>
    <n v="72"/>
    <n v="75"/>
    <n v="73"/>
    <n v="65"/>
    <n v="65"/>
    <n v="65"/>
    <n v="1"/>
    <n v="1"/>
    <n v="1"/>
  </r>
  <r>
    <s v="II"/>
    <n v="2016800426"/>
    <s v="MBA-II"/>
    <x v="10"/>
    <s v="45"/>
    <n v="60"/>
    <s v="31"/>
    <n v="40"/>
    <n v="76"/>
    <n v="100"/>
    <n v="0.4"/>
    <n v="75"/>
    <n v="78"/>
    <n v="76"/>
    <n v="65"/>
    <n v="65"/>
    <n v="65"/>
    <n v="1"/>
    <n v="1"/>
    <n v="1"/>
  </r>
  <r>
    <s v="II"/>
    <n v="2016800426"/>
    <s v="MBA-II"/>
    <x v="11"/>
    <s v="49"/>
    <n v="60"/>
    <s v="29"/>
    <n v="40"/>
    <n v="78"/>
    <n v="100"/>
    <n v="0.4"/>
    <n v="82"/>
    <n v="73"/>
    <n v="78"/>
    <n v="65"/>
    <n v="65"/>
    <n v="65"/>
    <n v="1"/>
    <n v="1"/>
    <n v="1"/>
  </r>
  <r>
    <s v="II"/>
    <n v="2016800426"/>
    <s v="MBA-II"/>
    <x v="12"/>
    <s v="37"/>
    <n v="60"/>
    <s v="29"/>
    <n v="40"/>
    <n v="66"/>
    <n v="100"/>
    <n v="0.4"/>
    <n v="62"/>
    <n v="73"/>
    <n v="66"/>
    <n v="65"/>
    <n v="65"/>
    <n v="65"/>
    <n v="0"/>
    <n v="1"/>
    <n v="1"/>
  </r>
  <r>
    <s v="II"/>
    <n v="2016800426"/>
    <s v="MBA-II"/>
    <x v="13"/>
    <s v="52"/>
    <n v="60"/>
    <s v="31"/>
    <n v="40"/>
    <n v="83"/>
    <n v="100"/>
    <n v="0.4"/>
    <n v="87"/>
    <n v="78"/>
    <n v="83"/>
    <n v="65"/>
    <n v="65"/>
    <n v="65"/>
    <n v="1"/>
    <n v="1"/>
    <n v="1"/>
  </r>
  <r>
    <s v="II"/>
    <n v="2016800426"/>
    <s v="MBA-II"/>
    <x v="14"/>
    <s v="42"/>
    <n v="60"/>
    <s v="31"/>
    <n v="40"/>
    <n v="73"/>
    <n v="100"/>
    <n v="0.4"/>
    <n v="70"/>
    <n v="78"/>
    <n v="73"/>
    <n v="65"/>
    <n v="65"/>
    <n v="65"/>
    <n v="1"/>
    <n v="1"/>
    <n v="1"/>
  </r>
  <r>
    <s v="II"/>
    <n v="2016800426"/>
    <s v="MBA-II"/>
    <x v="15"/>
    <s v="38"/>
    <n v="60"/>
    <s v="30"/>
    <n v="40"/>
    <n v="68"/>
    <n v="100"/>
    <n v="0.4"/>
    <n v="63"/>
    <n v="75"/>
    <n v="68"/>
    <n v="65"/>
    <n v="65"/>
    <n v="65"/>
    <n v="0"/>
    <n v="1"/>
    <n v="1"/>
  </r>
  <r>
    <s v="II"/>
    <n v="2016800427"/>
    <s v="MBA-II"/>
    <x v="8"/>
    <s v="42"/>
    <n v="60"/>
    <s v="29"/>
    <n v="40"/>
    <n v="71"/>
    <n v="100"/>
    <n v="0.4"/>
    <n v="70"/>
    <n v="73"/>
    <n v="71"/>
    <n v="65"/>
    <n v="65"/>
    <n v="65"/>
    <n v="1"/>
    <n v="1"/>
    <n v="1"/>
  </r>
  <r>
    <s v="II"/>
    <n v="2016800427"/>
    <s v="MBA-II"/>
    <x v="9"/>
    <s v="42"/>
    <n v="60"/>
    <s v="31"/>
    <n v="40"/>
    <n v="73"/>
    <n v="100"/>
    <n v="0.4"/>
    <n v="70"/>
    <n v="78"/>
    <n v="73"/>
    <n v="65"/>
    <n v="65"/>
    <n v="65"/>
    <n v="1"/>
    <n v="1"/>
    <n v="1"/>
  </r>
  <r>
    <s v="II"/>
    <n v="2016800427"/>
    <s v="MBA-II"/>
    <x v="10"/>
    <s v="42"/>
    <n v="60"/>
    <s v="30"/>
    <n v="40"/>
    <n v="72"/>
    <n v="100"/>
    <n v="0.4"/>
    <n v="70"/>
    <n v="75"/>
    <n v="72"/>
    <n v="65"/>
    <n v="65"/>
    <n v="65"/>
    <n v="1"/>
    <n v="1"/>
    <n v="1"/>
  </r>
  <r>
    <s v="II"/>
    <n v="2016800427"/>
    <s v="MBA-II"/>
    <x v="11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I"/>
    <n v="2016800427"/>
    <s v="MBA-II"/>
    <x v="12"/>
    <s v="37"/>
    <n v="60"/>
    <s v="27"/>
    <n v="40"/>
    <n v="64"/>
    <n v="100"/>
    <n v="0.4"/>
    <n v="62"/>
    <n v="68"/>
    <n v="64"/>
    <n v="65"/>
    <n v="65"/>
    <n v="65"/>
    <n v="0"/>
    <n v="1"/>
    <n v="0"/>
  </r>
  <r>
    <s v="II"/>
    <n v="2016800427"/>
    <s v="MBA-II"/>
    <x v="13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I"/>
    <n v="2016800427"/>
    <s v="MBA-II"/>
    <x v="14"/>
    <s v="41"/>
    <n v="60"/>
    <s v="29"/>
    <n v="40"/>
    <n v="70"/>
    <n v="100"/>
    <n v="0.4"/>
    <n v="68"/>
    <n v="73"/>
    <n v="70"/>
    <n v="65"/>
    <n v="65"/>
    <n v="65"/>
    <n v="1"/>
    <n v="1"/>
    <n v="1"/>
  </r>
  <r>
    <s v="II"/>
    <n v="2016800427"/>
    <s v="MBA-II"/>
    <x v="15"/>
    <s v="40"/>
    <n v="60"/>
    <s v="26"/>
    <n v="40"/>
    <n v="66"/>
    <n v="100"/>
    <n v="0.4"/>
    <n v="67"/>
    <n v="65"/>
    <n v="66"/>
    <n v="65"/>
    <n v="65"/>
    <n v="65"/>
    <n v="1"/>
    <n v="1"/>
    <n v="1"/>
  </r>
  <r>
    <s v="II"/>
    <n v="2016800428"/>
    <s v="MBA-II"/>
    <x v="8"/>
    <s v="45"/>
    <n v="60"/>
    <s v="29"/>
    <n v="40"/>
    <n v="74"/>
    <n v="100"/>
    <n v="0.4"/>
    <n v="75"/>
    <n v="73"/>
    <n v="74"/>
    <n v="65"/>
    <n v="65"/>
    <n v="65"/>
    <n v="1"/>
    <n v="1"/>
    <n v="1"/>
  </r>
  <r>
    <s v="II"/>
    <n v="2016800428"/>
    <s v="MBA-II"/>
    <x v="9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I"/>
    <n v="2016800428"/>
    <s v="MBA-II"/>
    <x v="10"/>
    <s v="43"/>
    <n v="60"/>
    <s v="30"/>
    <n v="40"/>
    <n v="73"/>
    <n v="100"/>
    <n v="0.4"/>
    <n v="72"/>
    <n v="75"/>
    <n v="73"/>
    <n v="65"/>
    <n v="65"/>
    <n v="65"/>
    <n v="1"/>
    <n v="1"/>
    <n v="1"/>
  </r>
  <r>
    <s v="II"/>
    <n v="2016800428"/>
    <s v="MBA-II"/>
    <x v="11"/>
    <s v="49"/>
    <n v="60"/>
    <s v="29"/>
    <n v="40"/>
    <n v="78"/>
    <n v="100"/>
    <n v="0.4"/>
    <n v="82"/>
    <n v="73"/>
    <n v="78"/>
    <n v="65"/>
    <n v="65"/>
    <n v="65"/>
    <n v="1"/>
    <n v="1"/>
    <n v="1"/>
  </r>
  <r>
    <s v="II"/>
    <n v="2016800428"/>
    <s v="MBA-II"/>
    <x v="12"/>
    <s v="38"/>
    <n v="60"/>
    <s v="31"/>
    <n v="40"/>
    <n v="69"/>
    <n v="100"/>
    <n v="0.4"/>
    <n v="63"/>
    <n v="78"/>
    <n v="69"/>
    <n v="65"/>
    <n v="65"/>
    <n v="65"/>
    <n v="0"/>
    <n v="1"/>
    <n v="1"/>
  </r>
  <r>
    <s v="II"/>
    <n v="2016800428"/>
    <s v="MBA-II"/>
    <x v="13"/>
    <s v="49"/>
    <n v="60"/>
    <s v="27"/>
    <n v="40"/>
    <n v="76"/>
    <n v="100"/>
    <n v="0.4"/>
    <n v="82"/>
    <n v="68"/>
    <n v="76"/>
    <n v="65"/>
    <n v="65"/>
    <n v="65"/>
    <n v="1"/>
    <n v="1"/>
    <n v="1"/>
  </r>
  <r>
    <s v="II"/>
    <n v="2016800428"/>
    <s v="MBA-II"/>
    <x v="14"/>
    <s v="47"/>
    <n v="60"/>
    <s v="29"/>
    <n v="40"/>
    <n v="76"/>
    <n v="100"/>
    <n v="0.4"/>
    <n v="78"/>
    <n v="73"/>
    <n v="76"/>
    <n v="65"/>
    <n v="65"/>
    <n v="65"/>
    <n v="1"/>
    <n v="1"/>
    <n v="1"/>
  </r>
  <r>
    <s v="II"/>
    <n v="2016800428"/>
    <s v="MBA-II"/>
    <x v="15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I"/>
    <n v="2016800429"/>
    <s v="MBA-II"/>
    <x v="8"/>
    <s v="49"/>
    <n v="60"/>
    <s v="34"/>
    <n v="40"/>
    <n v="83"/>
    <n v="100"/>
    <n v="0.4"/>
    <n v="82"/>
    <n v="85"/>
    <n v="83"/>
    <n v="65"/>
    <n v="65"/>
    <n v="65"/>
    <n v="1"/>
    <n v="1"/>
    <n v="1"/>
  </r>
  <r>
    <s v="II"/>
    <n v="2016800429"/>
    <s v="MBA-II"/>
    <x v="9"/>
    <s v="48"/>
    <n v="60"/>
    <s v="34"/>
    <n v="40"/>
    <n v="82"/>
    <n v="100"/>
    <n v="0.4"/>
    <n v="80"/>
    <n v="85"/>
    <n v="82"/>
    <n v="65"/>
    <n v="65"/>
    <n v="65"/>
    <n v="1"/>
    <n v="1"/>
    <n v="1"/>
  </r>
  <r>
    <s v="II"/>
    <n v="2016800429"/>
    <s v="MBA-II"/>
    <x v="10"/>
    <s v="45"/>
    <n v="60"/>
    <s v="31"/>
    <n v="40"/>
    <n v="76"/>
    <n v="100"/>
    <n v="0.4"/>
    <n v="75"/>
    <n v="78"/>
    <n v="76"/>
    <n v="65"/>
    <n v="65"/>
    <n v="65"/>
    <n v="1"/>
    <n v="1"/>
    <n v="1"/>
  </r>
  <r>
    <s v="II"/>
    <n v="2016800429"/>
    <s v="MBA-II"/>
    <x v="11"/>
    <s v="50"/>
    <n v="60"/>
    <s v="31"/>
    <n v="40"/>
    <n v="81"/>
    <n v="100"/>
    <n v="0.4"/>
    <n v="83"/>
    <n v="78"/>
    <n v="81"/>
    <n v="65"/>
    <n v="65"/>
    <n v="65"/>
    <n v="1"/>
    <n v="1"/>
    <n v="1"/>
  </r>
  <r>
    <s v="II"/>
    <n v="2016800429"/>
    <s v="MBA-II"/>
    <x v="12"/>
    <s v="36"/>
    <n v="60"/>
    <s v="33"/>
    <n v="40"/>
    <n v="69"/>
    <n v="100"/>
    <n v="0.4"/>
    <n v="60"/>
    <n v="83"/>
    <n v="69"/>
    <n v="65"/>
    <n v="65"/>
    <n v="65"/>
    <n v="0"/>
    <n v="1"/>
    <n v="1"/>
  </r>
  <r>
    <s v="II"/>
    <n v="2016800429"/>
    <s v="MBA-II"/>
    <x v="13"/>
    <s v="53"/>
    <n v="60"/>
    <s v="34"/>
    <n v="40"/>
    <n v="87"/>
    <n v="100"/>
    <n v="0.4"/>
    <n v="88"/>
    <n v="85"/>
    <n v="87"/>
    <n v="65"/>
    <n v="65"/>
    <n v="65"/>
    <n v="1"/>
    <n v="1"/>
    <n v="1"/>
  </r>
  <r>
    <s v="II"/>
    <n v="2016800429"/>
    <s v="MBA-II"/>
    <x v="14"/>
    <s v="55"/>
    <n v="60"/>
    <s v="33"/>
    <n v="40"/>
    <n v="88"/>
    <n v="100"/>
    <n v="0.4"/>
    <n v="92"/>
    <n v="83"/>
    <n v="88"/>
    <n v="65"/>
    <n v="65"/>
    <n v="65"/>
    <n v="1"/>
    <n v="1"/>
    <n v="1"/>
  </r>
  <r>
    <s v="II"/>
    <n v="2016800429"/>
    <s v="MBA-II"/>
    <x v="15"/>
    <s v="44"/>
    <n v="60"/>
    <s v="31"/>
    <n v="40"/>
    <n v="75"/>
    <n v="100"/>
    <n v="0.4"/>
    <n v="73"/>
    <n v="78"/>
    <n v="75"/>
    <n v="65"/>
    <n v="65"/>
    <n v="65"/>
    <n v="1"/>
    <n v="1"/>
    <n v="1"/>
  </r>
  <r>
    <s v="II"/>
    <n v="2016800430"/>
    <s v="MBA-II"/>
    <x v="8"/>
    <s v="41"/>
    <n v="60"/>
    <s v="21"/>
    <n v="40"/>
    <n v="62"/>
    <n v="100"/>
    <n v="0.4"/>
    <n v="68"/>
    <n v="53"/>
    <n v="62"/>
    <n v="65"/>
    <n v="65"/>
    <n v="65"/>
    <n v="1"/>
    <n v="0"/>
    <n v="0"/>
  </r>
  <r>
    <s v="II"/>
    <n v="2016800430"/>
    <s v="MBA-II"/>
    <x v="9"/>
    <s v="39"/>
    <n v="60"/>
    <s v="31"/>
    <n v="40"/>
    <n v="70"/>
    <n v="100"/>
    <n v="0.4"/>
    <n v="65"/>
    <n v="78"/>
    <n v="70"/>
    <n v="65"/>
    <n v="65"/>
    <n v="65"/>
    <n v="1"/>
    <n v="1"/>
    <n v="1"/>
  </r>
  <r>
    <s v="II"/>
    <n v="2016800430"/>
    <s v="MBA-II"/>
    <x v="10"/>
    <s v="41"/>
    <n v="60"/>
    <s v="30"/>
    <n v="40"/>
    <n v="71"/>
    <n v="100"/>
    <n v="0.4"/>
    <n v="68"/>
    <n v="75"/>
    <n v="71"/>
    <n v="65"/>
    <n v="65"/>
    <n v="65"/>
    <n v="1"/>
    <n v="1"/>
    <n v="1"/>
  </r>
  <r>
    <s v="II"/>
    <n v="2016800430"/>
    <s v="MBA-II"/>
    <x v="11"/>
    <s v="45"/>
    <n v="60"/>
    <s v="29"/>
    <n v="40"/>
    <n v="74"/>
    <n v="100"/>
    <n v="0.4"/>
    <n v="75"/>
    <n v="73"/>
    <n v="74"/>
    <n v="65"/>
    <n v="65"/>
    <n v="65"/>
    <n v="1"/>
    <n v="1"/>
    <n v="1"/>
  </r>
  <r>
    <s v="II"/>
    <n v="2016800430"/>
    <s v="MBA-II"/>
    <x v="12"/>
    <s v="33"/>
    <n v="60"/>
    <s v="27"/>
    <n v="40"/>
    <n v="60"/>
    <n v="100"/>
    <n v="0.4"/>
    <n v="55"/>
    <n v="68"/>
    <n v="60"/>
    <n v="65"/>
    <n v="65"/>
    <n v="65"/>
    <n v="0"/>
    <n v="1"/>
    <n v="0"/>
  </r>
  <r>
    <s v="II"/>
    <n v="2016800430"/>
    <s v="MBA-II"/>
    <x v="13"/>
    <s v="45"/>
    <n v="60"/>
    <s v="31"/>
    <n v="40"/>
    <n v="76"/>
    <n v="100"/>
    <n v="0.4"/>
    <n v="75"/>
    <n v="78"/>
    <n v="76"/>
    <n v="65"/>
    <n v="65"/>
    <n v="65"/>
    <n v="1"/>
    <n v="1"/>
    <n v="1"/>
  </r>
  <r>
    <s v="II"/>
    <n v="2016800430"/>
    <s v="MBA-II"/>
    <x v="14"/>
    <s v="41"/>
    <n v="60"/>
    <s v="28"/>
    <n v="40"/>
    <n v="69"/>
    <n v="100"/>
    <n v="0.4"/>
    <n v="68"/>
    <n v="70"/>
    <n v="69"/>
    <n v="65"/>
    <n v="65"/>
    <n v="65"/>
    <n v="1"/>
    <n v="1"/>
    <n v="1"/>
  </r>
  <r>
    <s v="II"/>
    <n v="2016800430"/>
    <s v="MBA-II"/>
    <x v="15"/>
    <s v="36"/>
    <n v="60"/>
    <s v="27"/>
    <n v="40"/>
    <n v="63"/>
    <n v="100"/>
    <n v="0.4"/>
    <n v="60"/>
    <n v="68"/>
    <n v="63"/>
    <n v="65"/>
    <n v="65"/>
    <n v="65"/>
    <n v="0"/>
    <n v="1"/>
    <n v="0"/>
  </r>
  <r>
    <s v="II"/>
    <n v="2016800431"/>
    <s v="MBA-II"/>
    <x v="8"/>
    <s v="48"/>
    <n v="60"/>
    <s v="30"/>
    <n v="40"/>
    <n v="78"/>
    <n v="100"/>
    <n v="0.4"/>
    <n v="80"/>
    <n v="75"/>
    <n v="78"/>
    <n v="65"/>
    <n v="65"/>
    <n v="65"/>
    <n v="1"/>
    <n v="1"/>
    <n v="1"/>
  </r>
  <r>
    <s v="II"/>
    <n v="2016800431"/>
    <s v="MBA-II"/>
    <x v="9"/>
    <s v="51"/>
    <n v="60"/>
    <s v="33"/>
    <n v="40"/>
    <n v="84"/>
    <n v="100"/>
    <n v="0.4"/>
    <n v="85"/>
    <n v="83"/>
    <n v="84"/>
    <n v="65"/>
    <n v="65"/>
    <n v="65"/>
    <n v="1"/>
    <n v="1"/>
    <n v="1"/>
  </r>
  <r>
    <s v="II"/>
    <n v="2016800431"/>
    <s v="MBA-II"/>
    <x v="10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I"/>
    <n v="2016800431"/>
    <s v="MBA-II"/>
    <x v="11"/>
    <s v="47"/>
    <n v="60"/>
    <s v="35"/>
    <n v="40"/>
    <n v="82"/>
    <n v="100"/>
    <n v="0.4"/>
    <n v="78"/>
    <n v="88"/>
    <n v="82"/>
    <n v="65"/>
    <n v="65"/>
    <n v="65"/>
    <n v="1"/>
    <n v="1"/>
    <n v="1"/>
  </r>
  <r>
    <s v="II"/>
    <n v="2016800431"/>
    <s v="MBA-II"/>
    <x v="12"/>
    <s v="38"/>
    <n v="60"/>
    <s v="33"/>
    <n v="40"/>
    <n v="71"/>
    <n v="100"/>
    <n v="0.4"/>
    <n v="63"/>
    <n v="83"/>
    <n v="71"/>
    <n v="65"/>
    <n v="65"/>
    <n v="65"/>
    <n v="0"/>
    <n v="1"/>
    <n v="1"/>
  </r>
  <r>
    <s v="II"/>
    <n v="2016800431"/>
    <s v="MBA-II"/>
    <x v="13"/>
    <s v="47"/>
    <n v="60"/>
    <s v="34"/>
    <n v="40"/>
    <n v="81"/>
    <n v="100"/>
    <n v="0.4"/>
    <n v="78"/>
    <n v="85"/>
    <n v="81"/>
    <n v="65"/>
    <n v="65"/>
    <n v="65"/>
    <n v="1"/>
    <n v="1"/>
    <n v="1"/>
  </r>
  <r>
    <s v="II"/>
    <n v="2016800431"/>
    <s v="MBA-II"/>
    <x v="14"/>
    <s v="45"/>
    <n v="60"/>
    <s v="34"/>
    <n v="40"/>
    <n v="79"/>
    <n v="100"/>
    <n v="0.4"/>
    <n v="75"/>
    <n v="85"/>
    <n v="79"/>
    <n v="65"/>
    <n v="65"/>
    <n v="65"/>
    <n v="1"/>
    <n v="1"/>
    <n v="1"/>
  </r>
  <r>
    <s v="II"/>
    <n v="2016800431"/>
    <s v="MBA-II"/>
    <x v="15"/>
    <s v="41"/>
    <n v="60"/>
    <s v="33"/>
    <n v="40"/>
    <n v="74"/>
    <n v="100"/>
    <n v="0.4"/>
    <n v="68"/>
    <n v="83"/>
    <n v="74"/>
    <n v="65"/>
    <n v="65"/>
    <n v="65"/>
    <n v="1"/>
    <n v="1"/>
    <n v="1"/>
  </r>
  <r>
    <s v="II"/>
    <n v="2016800432"/>
    <s v="MBA-II"/>
    <x v="8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I"/>
    <n v="2016800432"/>
    <s v="MBA-II"/>
    <x v="9"/>
    <s v="44"/>
    <n v="60"/>
    <s v="27"/>
    <n v="40"/>
    <n v="71"/>
    <n v="100"/>
    <n v="0.4"/>
    <n v="73"/>
    <n v="68"/>
    <n v="71"/>
    <n v="65"/>
    <n v="65"/>
    <n v="65"/>
    <n v="1"/>
    <n v="1"/>
    <n v="1"/>
  </r>
  <r>
    <s v="II"/>
    <n v="2016800432"/>
    <s v="MBA-II"/>
    <x v="10"/>
    <s v="43"/>
    <n v="60"/>
    <s v="31"/>
    <n v="40"/>
    <n v="74"/>
    <n v="100"/>
    <n v="0.4"/>
    <n v="72"/>
    <n v="78"/>
    <n v="74"/>
    <n v="65"/>
    <n v="65"/>
    <n v="65"/>
    <n v="1"/>
    <n v="1"/>
    <n v="1"/>
  </r>
  <r>
    <s v="II"/>
    <n v="2016800432"/>
    <s v="MBA-II"/>
    <x v="11"/>
    <s v="47"/>
    <n v="60"/>
    <s v="29"/>
    <n v="40"/>
    <n v="76"/>
    <n v="100"/>
    <n v="0.4"/>
    <n v="78"/>
    <n v="73"/>
    <n v="76"/>
    <n v="65"/>
    <n v="65"/>
    <n v="65"/>
    <n v="1"/>
    <n v="1"/>
    <n v="1"/>
  </r>
  <r>
    <s v="II"/>
    <n v="2016800432"/>
    <s v="MBA-II"/>
    <x v="12"/>
    <s v="34"/>
    <n v="60"/>
    <s v="31"/>
    <n v="40"/>
    <n v="65"/>
    <n v="100"/>
    <n v="0.4"/>
    <n v="57"/>
    <n v="78"/>
    <n v="65"/>
    <n v="65"/>
    <n v="65"/>
    <n v="65"/>
    <n v="0"/>
    <n v="1"/>
    <n v="1"/>
  </r>
  <r>
    <s v="II"/>
    <n v="2016800432"/>
    <s v="MBA-II"/>
    <x v="13"/>
    <s v="48"/>
    <n v="60"/>
    <s v="30"/>
    <n v="40"/>
    <n v="78"/>
    <n v="100"/>
    <n v="0.4"/>
    <n v="80"/>
    <n v="75"/>
    <n v="78"/>
    <n v="65"/>
    <n v="65"/>
    <n v="65"/>
    <n v="1"/>
    <n v="1"/>
    <n v="1"/>
  </r>
  <r>
    <s v="II"/>
    <n v="2016800432"/>
    <s v="MBA-II"/>
    <x v="14"/>
    <s v="44"/>
    <n v="60"/>
    <s v="31"/>
    <n v="40"/>
    <n v="75"/>
    <n v="100"/>
    <n v="0.4"/>
    <n v="73"/>
    <n v="78"/>
    <n v="75"/>
    <n v="65"/>
    <n v="65"/>
    <n v="65"/>
    <n v="1"/>
    <n v="1"/>
    <n v="1"/>
  </r>
  <r>
    <s v="II"/>
    <n v="2016800432"/>
    <s v="MBA-II"/>
    <x v="15"/>
    <s v="41"/>
    <n v="60"/>
    <s v="29"/>
    <n v="40"/>
    <n v="70"/>
    <n v="100"/>
    <n v="0.4"/>
    <n v="68"/>
    <n v="73"/>
    <n v="70"/>
    <n v="65"/>
    <n v="65"/>
    <n v="65"/>
    <n v="1"/>
    <n v="1"/>
    <n v="1"/>
  </r>
  <r>
    <s v="II"/>
    <n v="2016800433"/>
    <s v="MBA-II"/>
    <x v="8"/>
    <s v="44"/>
    <n v="60"/>
    <s v="25"/>
    <n v="40"/>
    <n v="69"/>
    <n v="100"/>
    <n v="0.4"/>
    <n v="73"/>
    <n v="63"/>
    <n v="69"/>
    <n v="65"/>
    <n v="65"/>
    <n v="65"/>
    <n v="1"/>
    <n v="0"/>
    <n v="1"/>
  </r>
  <r>
    <s v="II"/>
    <n v="2016800433"/>
    <s v="MBA-II"/>
    <x v="9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I"/>
    <n v="2016800433"/>
    <s v="MBA-II"/>
    <x v="10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I"/>
    <n v="2016800433"/>
    <s v="MBA-II"/>
    <x v="11"/>
    <s v="47"/>
    <n v="60"/>
    <s v="29"/>
    <n v="40"/>
    <n v="76"/>
    <n v="100"/>
    <n v="0.4"/>
    <n v="78"/>
    <n v="73"/>
    <n v="76"/>
    <n v="65"/>
    <n v="65"/>
    <n v="65"/>
    <n v="1"/>
    <n v="1"/>
    <n v="1"/>
  </r>
  <r>
    <s v="II"/>
    <n v="2016800433"/>
    <s v="MBA-II"/>
    <x v="12"/>
    <s v="37"/>
    <n v="60"/>
    <s v="30"/>
    <n v="40"/>
    <n v="67"/>
    <n v="100"/>
    <n v="0.4"/>
    <n v="62"/>
    <n v="75"/>
    <n v="67"/>
    <n v="65"/>
    <n v="65"/>
    <n v="65"/>
    <n v="0"/>
    <n v="1"/>
    <n v="1"/>
  </r>
  <r>
    <s v="II"/>
    <n v="2016800433"/>
    <s v="MBA-II"/>
    <x v="13"/>
    <s v="51"/>
    <n v="60"/>
    <s v="30"/>
    <n v="40"/>
    <n v="81"/>
    <n v="100"/>
    <n v="0.4"/>
    <n v="85"/>
    <n v="75"/>
    <n v="81"/>
    <n v="65"/>
    <n v="65"/>
    <n v="65"/>
    <n v="1"/>
    <n v="1"/>
    <n v="1"/>
  </r>
  <r>
    <s v="II"/>
    <n v="2016800433"/>
    <s v="MBA-II"/>
    <x v="14"/>
    <s v="43"/>
    <n v="60"/>
    <s v="29"/>
    <n v="40"/>
    <n v="72"/>
    <n v="100"/>
    <n v="0.4"/>
    <n v="72"/>
    <n v="73"/>
    <n v="72"/>
    <n v="65"/>
    <n v="65"/>
    <n v="65"/>
    <n v="1"/>
    <n v="1"/>
    <n v="1"/>
  </r>
  <r>
    <s v="II"/>
    <n v="2016800433"/>
    <s v="MBA-II"/>
    <x v="15"/>
    <s v="40"/>
    <n v="60"/>
    <s v="28"/>
    <n v="40"/>
    <n v="68"/>
    <n v="100"/>
    <n v="0.4"/>
    <n v="67"/>
    <n v="70"/>
    <n v="68"/>
    <n v="65"/>
    <n v="65"/>
    <n v="65"/>
    <n v="1"/>
    <n v="1"/>
    <n v="1"/>
  </r>
  <r>
    <s v="II"/>
    <n v="2016800434"/>
    <s v="MBA-II"/>
    <x v="8"/>
    <s v="40"/>
    <n v="60"/>
    <s v="28"/>
    <n v="40"/>
    <n v="68"/>
    <n v="100"/>
    <n v="0.4"/>
    <n v="67"/>
    <n v="70"/>
    <n v="68"/>
    <n v="65"/>
    <n v="65"/>
    <n v="65"/>
    <n v="1"/>
    <n v="1"/>
    <n v="1"/>
  </r>
  <r>
    <s v="II"/>
    <n v="2016800434"/>
    <s v="MBA-II"/>
    <x v="9"/>
    <s v="38"/>
    <n v="60"/>
    <s v="27"/>
    <n v="40"/>
    <n v="65"/>
    <n v="100"/>
    <n v="0.4"/>
    <n v="63"/>
    <n v="68"/>
    <n v="65"/>
    <n v="65"/>
    <n v="65"/>
    <n v="65"/>
    <n v="0"/>
    <n v="1"/>
    <n v="1"/>
  </r>
  <r>
    <s v="II"/>
    <n v="2016800434"/>
    <s v="MBA-II"/>
    <x v="10"/>
    <s v="37"/>
    <n v="60"/>
    <s v="30"/>
    <n v="40"/>
    <n v="67"/>
    <n v="100"/>
    <n v="0.4"/>
    <n v="62"/>
    <n v="75"/>
    <n v="67"/>
    <n v="65"/>
    <n v="65"/>
    <n v="65"/>
    <n v="0"/>
    <n v="1"/>
    <n v="1"/>
  </r>
  <r>
    <s v="II"/>
    <n v="2016800434"/>
    <s v="MBA-II"/>
    <x v="11"/>
    <s v="46"/>
    <n v="60"/>
    <s v="27"/>
    <n v="40"/>
    <n v="73"/>
    <n v="100"/>
    <n v="0.4"/>
    <n v="77"/>
    <n v="68"/>
    <n v="73"/>
    <n v="65"/>
    <n v="65"/>
    <n v="65"/>
    <n v="1"/>
    <n v="1"/>
    <n v="1"/>
  </r>
  <r>
    <s v="II"/>
    <n v="2016800434"/>
    <s v="MBA-II"/>
    <x v="12"/>
    <s v="35"/>
    <n v="60"/>
    <s v="27"/>
    <n v="40"/>
    <n v="62"/>
    <n v="100"/>
    <n v="0.4"/>
    <n v="58"/>
    <n v="68"/>
    <n v="62"/>
    <n v="65"/>
    <n v="65"/>
    <n v="65"/>
    <n v="0"/>
    <n v="1"/>
    <n v="0"/>
  </r>
  <r>
    <s v="II"/>
    <n v="2016800434"/>
    <s v="MBA-II"/>
    <x v="13"/>
    <s v="40"/>
    <n v="60"/>
    <s v="32"/>
    <n v="40"/>
    <n v="72"/>
    <n v="100"/>
    <n v="0.4"/>
    <n v="67"/>
    <n v="80"/>
    <n v="72"/>
    <n v="65"/>
    <n v="65"/>
    <n v="65"/>
    <n v="1"/>
    <n v="1"/>
    <n v="1"/>
  </r>
  <r>
    <s v="II"/>
    <n v="2016800434"/>
    <s v="MBA-II"/>
    <x v="14"/>
    <s v="48"/>
    <n v="60"/>
    <s v="30"/>
    <n v="40"/>
    <n v="78"/>
    <n v="100"/>
    <n v="0.4"/>
    <n v="80"/>
    <n v="75"/>
    <n v="78"/>
    <n v="65"/>
    <n v="65"/>
    <n v="65"/>
    <n v="1"/>
    <n v="1"/>
    <n v="1"/>
  </r>
  <r>
    <s v="II"/>
    <n v="2016800434"/>
    <s v="MBA-II"/>
    <x v="15"/>
    <s v="36"/>
    <n v="60"/>
    <s v="27"/>
    <n v="40"/>
    <n v="63"/>
    <n v="100"/>
    <n v="0.4"/>
    <n v="60"/>
    <n v="68"/>
    <n v="63"/>
    <n v="65"/>
    <n v="65"/>
    <n v="65"/>
    <n v="0"/>
    <n v="1"/>
    <n v="0"/>
  </r>
  <r>
    <s v="II"/>
    <n v="2016800435"/>
    <s v="MBA-II"/>
    <x v="8"/>
    <s v="36"/>
    <n v="60"/>
    <s v="24"/>
    <n v="40"/>
    <n v="60"/>
    <n v="100"/>
    <n v="0.4"/>
    <n v="60"/>
    <n v="60"/>
    <n v="60"/>
    <n v="65"/>
    <n v="65"/>
    <n v="65"/>
    <n v="0"/>
    <n v="0"/>
    <n v="0"/>
  </r>
  <r>
    <s v="II"/>
    <n v="2016800435"/>
    <s v="MBA-II"/>
    <x v="9"/>
    <s v="23"/>
    <n v="60"/>
    <s v="26"/>
    <n v="40"/>
    <n v="49"/>
    <n v="100"/>
    <n v="0.4"/>
    <n v="38"/>
    <n v="65"/>
    <n v="49"/>
    <n v="65"/>
    <n v="65"/>
    <n v="65"/>
    <n v="0"/>
    <n v="1"/>
    <n v="0"/>
  </r>
  <r>
    <s v="II"/>
    <n v="2016800435"/>
    <s v="MBA-II"/>
    <x v="10"/>
    <s v="21"/>
    <n v="60"/>
    <s v="29"/>
    <n v="40"/>
    <n v="50"/>
    <n v="100"/>
    <n v="0.4"/>
    <n v="35"/>
    <n v="73"/>
    <n v="50"/>
    <n v="65"/>
    <n v="65"/>
    <n v="65"/>
    <n v="0"/>
    <n v="1"/>
    <n v="0"/>
  </r>
  <r>
    <s v="II"/>
    <n v="2016800435"/>
    <s v="MBA-II"/>
    <x v="11"/>
    <s v="24"/>
    <n v="60"/>
    <s v="25"/>
    <n v="40"/>
    <n v="49"/>
    <n v="100"/>
    <n v="0.4"/>
    <n v="40"/>
    <n v="63"/>
    <n v="49"/>
    <n v="65"/>
    <n v="65"/>
    <n v="65"/>
    <n v="0"/>
    <n v="0"/>
    <n v="0"/>
  </r>
  <r>
    <s v="II"/>
    <n v="2016800435"/>
    <s v="MBA-II"/>
    <x v="12"/>
    <s v="32"/>
    <n v="60"/>
    <s v="24"/>
    <n v="40"/>
    <n v="56"/>
    <n v="100"/>
    <n v="0.4"/>
    <n v="53"/>
    <n v="60"/>
    <n v="56"/>
    <n v="65"/>
    <n v="65"/>
    <n v="65"/>
    <n v="0"/>
    <n v="0"/>
    <n v="0"/>
  </r>
  <r>
    <s v="II"/>
    <n v="2016800435"/>
    <s v="MBA-II"/>
    <x v="13"/>
    <s v="25"/>
    <n v="60"/>
    <s v="26"/>
    <n v="40"/>
    <n v="51"/>
    <n v="100"/>
    <n v="0.4"/>
    <n v="42"/>
    <n v="65"/>
    <n v="51"/>
    <n v="65"/>
    <n v="65"/>
    <n v="65"/>
    <n v="0"/>
    <n v="1"/>
    <n v="0"/>
  </r>
  <r>
    <s v="II"/>
    <n v="2016800435"/>
    <s v="MBA-II"/>
    <x v="14"/>
    <s v="23"/>
    <n v="60"/>
    <s v="24"/>
    <n v="40"/>
    <n v="47"/>
    <n v="100"/>
    <n v="0.4"/>
    <n v="38"/>
    <n v="60"/>
    <n v="47"/>
    <n v="65"/>
    <n v="65"/>
    <n v="65"/>
    <n v="0"/>
    <n v="0"/>
    <n v="0"/>
  </r>
  <r>
    <s v="II"/>
    <n v="2016800435"/>
    <s v="MBA-II"/>
    <x v="15"/>
    <s v="30"/>
    <n v="60"/>
    <s v="24"/>
    <n v="40"/>
    <n v="54"/>
    <n v="100"/>
    <n v="0.4"/>
    <n v="50"/>
    <n v="60"/>
    <n v="54"/>
    <n v="65"/>
    <n v="65"/>
    <n v="65"/>
    <n v="0"/>
    <n v="0"/>
    <n v="0"/>
  </r>
  <r>
    <s v="II"/>
    <n v="2016800436"/>
    <s v="MBA-II"/>
    <x v="8"/>
    <s v="36"/>
    <n v="60"/>
    <s v="24"/>
    <n v="40"/>
    <n v="60"/>
    <n v="100"/>
    <n v="0.4"/>
    <n v="60"/>
    <n v="60"/>
    <n v="60"/>
    <n v="65"/>
    <n v="65"/>
    <n v="65"/>
    <n v="0"/>
    <n v="0"/>
    <n v="0"/>
  </r>
  <r>
    <s v="II"/>
    <n v="2016800436"/>
    <s v="MBA-II"/>
    <x v="9"/>
    <s v="31"/>
    <n v="60"/>
    <s v="27"/>
    <n v="40"/>
    <n v="58"/>
    <n v="100"/>
    <n v="0.4"/>
    <n v="52"/>
    <n v="68"/>
    <n v="58"/>
    <n v="65"/>
    <n v="65"/>
    <n v="65"/>
    <n v="0"/>
    <n v="1"/>
    <n v="0"/>
  </r>
  <r>
    <s v="II"/>
    <n v="2016800436"/>
    <s v="MBA-II"/>
    <x v="10"/>
    <s v="41"/>
    <n v="60"/>
    <s v="30"/>
    <n v="40"/>
    <n v="71"/>
    <n v="100"/>
    <n v="0.4"/>
    <n v="68"/>
    <n v="75"/>
    <n v="71"/>
    <n v="65"/>
    <n v="65"/>
    <n v="65"/>
    <n v="1"/>
    <n v="1"/>
    <n v="1"/>
  </r>
  <r>
    <s v="II"/>
    <n v="2016800436"/>
    <s v="MBA-II"/>
    <x v="11"/>
    <s v="44"/>
    <n v="60"/>
    <s v="25"/>
    <n v="40"/>
    <n v="69"/>
    <n v="100"/>
    <n v="0.4"/>
    <n v="73"/>
    <n v="63"/>
    <n v="69"/>
    <n v="65"/>
    <n v="65"/>
    <n v="65"/>
    <n v="1"/>
    <n v="0"/>
    <n v="1"/>
  </r>
  <r>
    <s v="II"/>
    <n v="2016800436"/>
    <s v="MBA-II"/>
    <x v="12"/>
    <s v="42"/>
    <n v="60"/>
    <s v="28"/>
    <n v="40"/>
    <n v="70"/>
    <n v="100"/>
    <n v="0.4"/>
    <n v="70"/>
    <n v="70"/>
    <n v="70"/>
    <n v="65"/>
    <n v="65"/>
    <n v="65"/>
    <n v="1"/>
    <n v="1"/>
    <n v="1"/>
  </r>
  <r>
    <s v="II"/>
    <n v="2016800436"/>
    <s v="MBA-II"/>
    <x v="13"/>
    <s v="45"/>
    <n v="60"/>
    <s v="32"/>
    <n v="40"/>
    <n v="77"/>
    <n v="100"/>
    <n v="0.4"/>
    <n v="75"/>
    <n v="80"/>
    <n v="77"/>
    <n v="65"/>
    <n v="65"/>
    <n v="65"/>
    <n v="1"/>
    <n v="1"/>
    <n v="1"/>
  </r>
  <r>
    <s v="II"/>
    <n v="2016800436"/>
    <s v="MBA-II"/>
    <x v="14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I"/>
    <n v="2016800436"/>
    <s v="MBA-II"/>
    <x v="15"/>
    <s v="27"/>
    <n v="60"/>
    <s v="26"/>
    <n v="40"/>
    <n v="53"/>
    <n v="100"/>
    <n v="0.4"/>
    <n v="45"/>
    <n v="65"/>
    <n v="53"/>
    <n v="65"/>
    <n v="65"/>
    <n v="65"/>
    <n v="0"/>
    <n v="1"/>
    <n v="0"/>
  </r>
  <r>
    <s v="II"/>
    <n v="2016800437"/>
    <s v="MBA-II"/>
    <x v="8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I"/>
    <n v="2016800437"/>
    <s v="MBA-II"/>
    <x v="9"/>
    <s v="51"/>
    <n v="60"/>
    <s v="29"/>
    <n v="40"/>
    <n v="80"/>
    <n v="100"/>
    <n v="0.4"/>
    <n v="85"/>
    <n v="73"/>
    <n v="80"/>
    <n v="65"/>
    <n v="65"/>
    <n v="65"/>
    <n v="1"/>
    <n v="1"/>
    <n v="1"/>
  </r>
  <r>
    <s v="II"/>
    <n v="2016800437"/>
    <s v="MBA-II"/>
    <x v="10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I"/>
    <n v="2016800437"/>
    <s v="MBA-II"/>
    <x v="11"/>
    <s v="51"/>
    <n v="60"/>
    <s v="29"/>
    <n v="40"/>
    <n v="80"/>
    <n v="100"/>
    <n v="0.4"/>
    <n v="85"/>
    <n v="73"/>
    <n v="80"/>
    <n v="65"/>
    <n v="65"/>
    <n v="65"/>
    <n v="1"/>
    <n v="1"/>
    <n v="1"/>
  </r>
  <r>
    <s v="II"/>
    <n v="2016800437"/>
    <s v="MBA-II"/>
    <x v="12"/>
    <s v="41"/>
    <n v="60"/>
    <s v="30"/>
    <n v="40"/>
    <n v="71"/>
    <n v="100"/>
    <n v="0.4"/>
    <n v="68"/>
    <n v="75"/>
    <n v="71"/>
    <n v="65"/>
    <n v="65"/>
    <n v="65"/>
    <n v="1"/>
    <n v="1"/>
    <n v="1"/>
  </r>
  <r>
    <s v="II"/>
    <n v="2016800437"/>
    <s v="MBA-II"/>
    <x v="13"/>
    <s v="48"/>
    <n v="60"/>
    <s v="30"/>
    <n v="40"/>
    <n v="78"/>
    <n v="100"/>
    <n v="0.4"/>
    <n v="80"/>
    <n v="75"/>
    <n v="78"/>
    <n v="65"/>
    <n v="65"/>
    <n v="65"/>
    <n v="1"/>
    <n v="1"/>
    <n v="1"/>
  </r>
  <r>
    <s v="II"/>
    <n v="2016800437"/>
    <s v="MBA-II"/>
    <x v="14"/>
    <s v="45"/>
    <n v="60"/>
    <s v="32"/>
    <n v="40"/>
    <n v="77"/>
    <n v="100"/>
    <n v="0.4"/>
    <n v="75"/>
    <n v="80"/>
    <n v="77"/>
    <n v="65"/>
    <n v="65"/>
    <n v="65"/>
    <n v="1"/>
    <n v="1"/>
    <n v="1"/>
  </r>
  <r>
    <s v="II"/>
    <n v="2016800437"/>
    <s v="MBA-II"/>
    <x v="15"/>
    <s v="42"/>
    <n v="60"/>
    <s v="26"/>
    <n v="40"/>
    <n v="68"/>
    <n v="100"/>
    <n v="0.4"/>
    <n v="70"/>
    <n v="65"/>
    <n v="68"/>
    <n v="65"/>
    <n v="65"/>
    <n v="65"/>
    <n v="1"/>
    <n v="1"/>
    <n v="1"/>
  </r>
  <r>
    <s v="II"/>
    <n v="2016800438"/>
    <s v="MBA-II"/>
    <x v="8"/>
    <s v="39"/>
    <n v="60"/>
    <s v="29"/>
    <n v="40"/>
    <n v="68"/>
    <n v="100"/>
    <n v="0.4"/>
    <n v="65"/>
    <n v="73"/>
    <n v="68"/>
    <n v="65"/>
    <n v="65"/>
    <n v="65"/>
    <n v="1"/>
    <n v="1"/>
    <n v="1"/>
  </r>
  <r>
    <s v="II"/>
    <n v="2016800438"/>
    <s v="MBA-II"/>
    <x v="9"/>
    <s v="33"/>
    <n v="60"/>
    <s v="33"/>
    <n v="40"/>
    <n v="66"/>
    <n v="100"/>
    <n v="0.4"/>
    <n v="55"/>
    <n v="83"/>
    <n v="66"/>
    <n v="65"/>
    <n v="65"/>
    <n v="65"/>
    <n v="0"/>
    <n v="1"/>
    <n v="1"/>
  </r>
  <r>
    <s v="II"/>
    <n v="2016800438"/>
    <s v="MBA-II"/>
    <x v="10"/>
    <s v="40"/>
    <n v="60"/>
    <s v="28"/>
    <n v="40"/>
    <n v="68"/>
    <n v="100"/>
    <n v="0.4"/>
    <n v="67"/>
    <n v="70"/>
    <n v="68"/>
    <n v="65"/>
    <n v="65"/>
    <n v="65"/>
    <n v="1"/>
    <n v="1"/>
    <n v="1"/>
  </r>
  <r>
    <s v="II"/>
    <n v="2016800438"/>
    <s v="MBA-II"/>
    <x v="11"/>
    <s v="49"/>
    <n v="60"/>
    <s v="28"/>
    <n v="40"/>
    <n v="77"/>
    <n v="100"/>
    <n v="0.4"/>
    <n v="82"/>
    <n v="70"/>
    <n v="77"/>
    <n v="65"/>
    <n v="65"/>
    <n v="65"/>
    <n v="1"/>
    <n v="1"/>
    <n v="1"/>
  </r>
  <r>
    <s v="II"/>
    <n v="2016800438"/>
    <s v="MBA-II"/>
    <x v="12"/>
    <s v="37"/>
    <n v="60"/>
    <s v="24"/>
    <n v="40"/>
    <n v="61"/>
    <n v="100"/>
    <n v="0.4"/>
    <n v="62"/>
    <n v="60"/>
    <n v="61"/>
    <n v="65"/>
    <n v="65"/>
    <n v="65"/>
    <n v="0"/>
    <n v="0"/>
    <n v="0"/>
  </r>
  <r>
    <s v="II"/>
    <n v="2016800438"/>
    <s v="MBA-II"/>
    <x v="13"/>
    <s v="40"/>
    <n v="60"/>
    <s v="31"/>
    <n v="40"/>
    <n v="71"/>
    <n v="100"/>
    <n v="0.4"/>
    <n v="67"/>
    <n v="78"/>
    <n v="71"/>
    <n v="65"/>
    <n v="65"/>
    <n v="65"/>
    <n v="1"/>
    <n v="1"/>
    <n v="1"/>
  </r>
  <r>
    <s v="II"/>
    <n v="2016800438"/>
    <s v="MBA-II"/>
    <x v="14"/>
    <s v="41"/>
    <n v="60"/>
    <s v="30"/>
    <n v="40"/>
    <n v="71"/>
    <n v="100"/>
    <n v="0.4"/>
    <n v="68"/>
    <n v="75"/>
    <n v="71"/>
    <n v="65"/>
    <n v="65"/>
    <n v="65"/>
    <n v="1"/>
    <n v="1"/>
    <n v="1"/>
  </r>
  <r>
    <s v="II"/>
    <n v="2016800438"/>
    <s v="MBA-II"/>
    <x v="15"/>
    <s v="43"/>
    <n v="60"/>
    <s v="26"/>
    <n v="40"/>
    <n v="69"/>
    <n v="100"/>
    <n v="0.4"/>
    <n v="72"/>
    <n v="65"/>
    <n v="69"/>
    <n v="65"/>
    <n v="65"/>
    <n v="65"/>
    <n v="1"/>
    <n v="1"/>
    <n v="1"/>
  </r>
  <r>
    <s v="II"/>
    <n v="2016800439"/>
    <s v="MBA-II"/>
    <x v="8"/>
    <s v="38"/>
    <n v="60"/>
    <s v="28"/>
    <n v="40"/>
    <n v="66"/>
    <n v="100"/>
    <n v="0.4"/>
    <n v="63"/>
    <n v="70"/>
    <n v="66"/>
    <n v="65"/>
    <n v="65"/>
    <n v="65"/>
    <n v="0"/>
    <n v="1"/>
    <n v="1"/>
  </r>
  <r>
    <s v="II"/>
    <n v="2016800439"/>
    <s v="MBA-II"/>
    <x v="9"/>
    <s v="44"/>
    <n v="60"/>
    <s v="31"/>
    <n v="40"/>
    <n v="75"/>
    <n v="100"/>
    <n v="0.4"/>
    <n v="73"/>
    <n v="78"/>
    <n v="75"/>
    <n v="65"/>
    <n v="65"/>
    <n v="65"/>
    <n v="1"/>
    <n v="1"/>
    <n v="1"/>
  </r>
  <r>
    <s v="II"/>
    <n v="2016800439"/>
    <s v="MBA-II"/>
    <x v="10"/>
    <s v="32"/>
    <n v="60"/>
    <s v="29"/>
    <n v="40"/>
    <n v="61"/>
    <n v="100"/>
    <n v="0.4"/>
    <n v="53"/>
    <n v="73"/>
    <n v="61"/>
    <n v="65"/>
    <n v="65"/>
    <n v="65"/>
    <n v="0"/>
    <n v="1"/>
    <n v="0"/>
  </r>
  <r>
    <s v="II"/>
    <n v="2016800439"/>
    <s v="MBA-II"/>
    <x v="11"/>
    <s v="46"/>
    <n v="60"/>
    <s v="27"/>
    <n v="40"/>
    <n v="73"/>
    <n v="100"/>
    <n v="0.4"/>
    <n v="77"/>
    <n v="68"/>
    <n v="73"/>
    <n v="65"/>
    <n v="65"/>
    <n v="65"/>
    <n v="1"/>
    <n v="1"/>
    <n v="1"/>
  </r>
  <r>
    <s v="II"/>
    <n v="2016800439"/>
    <s v="MBA-II"/>
    <x v="12"/>
    <s v="38"/>
    <n v="60"/>
    <s v="28"/>
    <n v="40"/>
    <n v="66"/>
    <n v="100"/>
    <n v="0.4"/>
    <n v="63"/>
    <n v="70"/>
    <n v="66"/>
    <n v="65"/>
    <n v="65"/>
    <n v="65"/>
    <n v="0"/>
    <n v="1"/>
    <n v="1"/>
  </r>
  <r>
    <s v="II"/>
    <n v="2016800439"/>
    <s v="MBA-II"/>
    <x v="13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I"/>
    <n v="2016800439"/>
    <s v="MBA-II"/>
    <x v="14"/>
    <s v="44"/>
    <n v="60"/>
    <s v="31"/>
    <n v="40"/>
    <n v="75"/>
    <n v="100"/>
    <n v="0.4"/>
    <n v="73"/>
    <n v="78"/>
    <n v="75"/>
    <n v="65"/>
    <n v="65"/>
    <n v="65"/>
    <n v="1"/>
    <n v="1"/>
    <n v="1"/>
  </r>
  <r>
    <s v="II"/>
    <n v="2016800439"/>
    <s v="MBA-II"/>
    <x v="15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I"/>
    <n v="2016800440"/>
    <s v="MBA-II"/>
    <x v="8"/>
    <s v="40"/>
    <n v="60"/>
    <s v="26"/>
    <n v="40"/>
    <n v="66"/>
    <n v="100"/>
    <n v="0.4"/>
    <n v="67"/>
    <n v="65"/>
    <n v="66"/>
    <n v="65"/>
    <n v="65"/>
    <n v="65"/>
    <n v="1"/>
    <n v="1"/>
    <n v="1"/>
  </r>
  <r>
    <s v="II"/>
    <n v="2016800440"/>
    <s v="MBA-II"/>
    <x v="9"/>
    <s v="43"/>
    <n v="60"/>
    <s v="31"/>
    <n v="40"/>
    <n v="74"/>
    <n v="100"/>
    <n v="0.4"/>
    <n v="72"/>
    <n v="78"/>
    <n v="74"/>
    <n v="65"/>
    <n v="65"/>
    <n v="65"/>
    <n v="1"/>
    <n v="1"/>
    <n v="1"/>
  </r>
  <r>
    <s v="II"/>
    <n v="2016800440"/>
    <s v="MBA-II"/>
    <x v="10"/>
    <s v="43"/>
    <n v="60"/>
    <s v="32"/>
    <n v="40"/>
    <n v="75"/>
    <n v="100"/>
    <n v="0.4"/>
    <n v="72"/>
    <n v="80"/>
    <n v="75"/>
    <n v="65"/>
    <n v="65"/>
    <n v="65"/>
    <n v="1"/>
    <n v="1"/>
    <n v="1"/>
  </r>
  <r>
    <s v="II"/>
    <n v="2016800440"/>
    <s v="MBA-II"/>
    <x v="11"/>
    <s v="45"/>
    <n v="60"/>
    <s v="27"/>
    <n v="40"/>
    <n v="72"/>
    <n v="100"/>
    <n v="0.4"/>
    <n v="75"/>
    <n v="68"/>
    <n v="72"/>
    <n v="65"/>
    <n v="65"/>
    <n v="65"/>
    <n v="1"/>
    <n v="1"/>
    <n v="1"/>
  </r>
  <r>
    <s v="II"/>
    <n v="2016800440"/>
    <s v="MBA-II"/>
    <x v="12"/>
    <s v="38"/>
    <n v="60"/>
    <s v="30"/>
    <n v="40"/>
    <n v="68"/>
    <n v="100"/>
    <n v="0.4"/>
    <n v="63"/>
    <n v="75"/>
    <n v="68"/>
    <n v="65"/>
    <n v="65"/>
    <n v="65"/>
    <n v="0"/>
    <n v="1"/>
    <n v="1"/>
  </r>
  <r>
    <s v="II"/>
    <n v="2016800440"/>
    <s v="MBA-II"/>
    <x v="13"/>
    <s v="45"/>
    <n v="60"/>
    <s v="33"/>
    <n v="40"/>
    <n v="78"/>
    <n v="100"/>
    <n v="0.4"/>
    <n v="75"/>
    <n v="83"/>
    <n v="78"/>
    <n v="65"/>
    <n v="65"/>
    <n v="65"/>
    <n v="1"/>
    <n v="1"/>
    <n v="1"/>
  </r>
  <r>
    <s v="II"/>
    <n v="2016800440"/>
    <s v="MBA-II"/>
    <x v="1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I"/>
    <n v="2016800440"/>
    <s v="MBA-II"/>
    <x v="15"/>
    <s v="40"/>
    <n v="60"/>
    <s v="33"/>
    <n v="40"/>
    <n v="73"/>
    <n v="100"/>
    <n v="0.4"/>
    <n v="67"/>
    <n v="83"/>
    <n v="73"/>
    <n v="65"/>
    <n v="65"/>
    <n v="65"/>
    <n v="1"/>
    <n v="1"/>
    <n v="1"/>
  </r>
  <r>
    <s v="II"/>
    <n v="2016800441"/>
    <s v="MBA-II"/>
    <x v="8"/>
    <s v="51"/>
    <n v="60"/>
    <s v="35"/>
    <n v="40"/>
    <n v="86"/>
    <n v="100"/>
    <n v="0.4"/>
    <n v="85"/>
    <n v="88"/>
    <n v="86"/>
    <n v="65"/>
    <n v="65"/>
    <n v="65"/>
    <n v="1"/>
    <n v="1"/>
    <n v="1"/>
  </r>
  <r>
    <s v="II"/>
    <n v="2016800441"/>
    <s v="MBA-II"/>
    <x v="9"/>
    <s v="50"/>
    <n v="60"/>
    <s v="34"/>
    <n v="40"/>
    <n v="84"/>
    <n v="100"/>
    <n v="0.4"/>
    <n v="83"/>
    <n v="85"/>
    <n v="84"/>
    <n v="65"/>
    <n v="65"/>
    <n v="65"/>
    <n v="1"/>
    <n v="1"/>
    <n v="1"/>
  </r>
  <r>
    <s v="II"/>
    <n v="2016800441"/>
    <s v="MBA-II"/>
    <x v="10"/>
    <s v="46"/>
    <n v="60"/>
    <s v="32"/>
    <n v="40"/>
    <n v="78"/>
    <n v="100"/>
    <n v="0.4"/>
    <n v="77"/>
    <n v="80"/>
    <n v="78"/>
    <n v="65"/>
    <n v="65"/>
    <n v="65"/>
    <n v="1"/>
    <n v="1"/>
    <n v="1"/>
  </r>
  <r>
    <s v="II"/>
    <n v="2016800441"/>
    <s v="MBA-II"/>
    <x v="11"/>
    <s v="51"/>
    <n v="60"/>
    <s v="29"/>
    <n v="40"/>
    <n v="80"/>
    <n v="100"/>
    <n v="0.4"/>
    <n v="85"/>
    <n v="73"/>
    <n v="80"/>
    <n v="65"/>
    <n v="65"/>
    <n v="65"/>
    <n v="1"/>
    <n v="1"/>
    <n v="1"/>
  </r>
  <r>
    <s v="II"/>
    <n v="2016800441"/>
    <s v="MBA-II"/>
    <x v="12"/>
    <s v="43"/>
    <n v="60"/>
    <s v="34"/>
    <n v="40"/>
    <n v="77"/>
    <n v="100"/>
    <n v="0.4"/>
    <n v="72"/>
    <n v="85"/>
    <n v="77"/>
    <n v="65"/>
    <n v="65"/>
    <n v="65"/>
    <n v="1"/>
    <n v="1"/>
    <n v="1"/>
  </r>
  <r>
    <s v="II"/>
    <n v="2016800441"/>
    <s v="MBA-II"/>
    <x v="13"/>
    <s v="53"/>
    <n v="60"/>
    <s v="31"/>
    <n v="40"/>
    <n v="84"/>
    <n v="100"/>
    <n v="0.4"/>
    <n v="88"/>
    <n v="78"/>
    <n v="84"/>
    <n v="65"/>
    <n v="65"/>
    <n v="65"/>
    <n v="1"/>
    <n v="1"/>
    <n v="1"/>
  </r>
  <r>
    <s v="II"/>
    <n v="2016800441"/>
    <s v="MBA-II"/>
    <x v="14"/>
    <s v="50"/>
    <n v="60"/>
    <s v="32"/>
    <n v="40"/>
    <n v="82"/>
    <n v="100"/>
    <n v="0.4"/>
    <n v="83"/>
    <n v="80"/>
    <n v="82"/>
    <n v="65"/>
    <n v="65"/>
    <n v="65"/>
    <n v="1"/>
    <n v="1"/>
    <n v="1"/>
  </r>
  <r>
    <s v="II"/>
    <n v="2016800441"/>
    <s v="MBA-II"/>
    <x v="15"/>
    <s v="55"/>
    <n v="60"/>
    <s v="31"/>
    <n v="40"/>
    <n v="86"/>
    <n v="100"/>
    <n v="0.4"/>
    <n v="92"/>
    <n v="78"/>
    <n v="86"/>
    <n v="65"/>
    <n v="65"/>
    <n v="65"/>
    <n v="1"/>
    <n v="1"/>
    <n v="1"/>
  </r>
  <r>
    <s v="II"/>
    <n v="2016800442"/>
    <s v="MBA-II"/>
    <x v="8"/>
    <s v="46"/>
    <n v="60"/>
    <s v="24"/>
    <n v="40"/>
    <n v="70"/>
    <n v="100"/>
    <n v="0.4"/>
    <n v="77"/>
    <n v="60"/>
    <n v="70"/>
    <n v="65"/>
    <n v="65"/>
    <n v="65"/>
    <n v="1"/>
    <n v="0"/>
    <n v="1"/>
  </r>
  <r>
    <s v="II"/>
    <n v="2016800442"/>
    <s v="MBA-II"/>
    <x v="9"/>
    <s v="40"/>
    <n v="60"/>
    <s v="27"/>
    <n v="40"/>
    <n v="67"/>
    <n v="100"/>
    <n v="0.4"/>
    <n v="67"/>
    <n v="68"/>
    <n v="67"/>
    <n v="65"/>
    <n v="65"/>
    <n v="65"/>
    <n v="1"/>
    <n v="1"/>
    <n v="1"/>
  </r>
  <r>
    <s v="II"/>
    <n v="2016800442"/>
    <s v="MBA-II"/>
    <x v="10"/>
    <s v="43"/>
    <n v="60"/>
    <s v="29"/>
    <n v="40"/>
    <n v="72"/>
    <n v="100"/>
    <n v="0.4"/>
    <n v="72"/>
    <n v="73"/>
    <n v="72"/>
    <n v="65"/>
    <n v="65"/>
    <n v="65"/>
    <n v="1"/>
    <n v="1"/>
    <n v="1"/>
  </r>
  <r>
    <s v="II"/>
    <n v="2016800442"/>
    <s v="MBA-II"/>
    <x v="11"/>
    <s v="44"/>
    <n v="60"/>
    <s v="24"/>
    <n v="40"/>
    <n v="68"/>
    <n v="100"/>
    <n v="0.4"/>
    <n v="73"/>
    <n v="60"/>
    <n v="68"/>
    <n v="65"/>
    <n v="65"/>
    <n v="65"/>
    <n v="1"/>
    <n v="0"/>
    <n v="1"/>
  </r>
  <r>
    <s v="II"/>
    <n v="2016800442"/>
    <s v="MBA-II"/>
    <x v="12"/>
    <s v="37"/>
    <n v="60"/>
    <s v="32"/>
    <n v="40"/>
    <n v="69"/>
    <n v="100"/>
    <n v="0.4"/>
    <n v="62"/>
    <n v="80"/>
    <n v="69"/>
    <n v="65"/>
    <n v="65"/>
    <n v="65"/>
    <n v="0"/>
    <n v="1"/>
    <n v="1"/>
  </r>
  <r>
    <s v="II"/>
    <n v="2016800442"/>
    <s v="MBA-II"/>
    <x v="13"/>
    <s v="46"/>
    <n v="60"/>
    <s v="26"/>
    <n v="40"/>
    <n v="72"/>
    <n v="100"/>
    <n v="0.4"/>
    <n v="77"/>
    <n v="65"/>
    <n v="72"/>
    <n v="65"/>
    <n v="65"/>
    <n v="65"/>
    <n v="1"/>
    <n v="1"/>
    <n v="1"/>
  </r>
  <r>
    <s v="II"/>
    <n v="2016800442"/>
    <s v="MBA-II"/>
    <x v="14"/>
    <s v="48"/>
    <n v="60"/>
    <s v="28"/>
    <n v="40"/>
    <n v="76"/>
    <n v="100"/>
    <n v="0.4"/>
    <n v="80"/>
    <n v="70"/>
    <n v="76"/>
    <n v="65"/>
    <n v="65"/>
    <n v="65"/>
    <n v="1"/>
    <n v="1"/>
    <n v="1"/>
  </r>
  <r>
    <s v="II"/>
    <n v="2016800442"/>
    <s v="MBA-II"/>
    <x v="15"/>
    <s v="40"/>
    <n v="60"/>
    <s v="24"/>
    <n v="40"/>
    <n v="64"/>
    <n v="100"/>
    <n v="0.4"/>
    <n v="67"/>
    <n v="60"/>
    <n v="64"/>
    <n v="65"/>
    <n v="65"/>
    <n v="65"/>
    <n v="1"/>
    <n v="0"/>
    <n v="0"/>
  </r>
  <r>
    <s v="II"/>
    <n v="2016800443"/>
    <s v="MBA-II"/>
    <x v="8"/>
    <s v="50"/>
    <n v="60"/>
    <s v="31"/>
    <n v="40"/>
    <n v="81"/>
    <n v="100"/>
    <n v="0.4"/>
    <n v="83"/>
    <n v="78"/>
    <n v="81"/>
    <n v="65"/>
    <n v="65"/>
    <n v="65"/>
    <n v="1"/>
    <n v="1"/>
    <n v="1"/>
  </r>
  <r>
    <s v="II"/>
    <n v="2016800443"/>
    <s v="MBA-II"/>
    <x v="9"/>
    <s v="40"/>
    <n v="60"/>
    <s v="28"/>
    <n v="40"/>
    <n v="68"/>
    <n v="100"/>
    <n v="0.4"/>
    <n v="67"/>
    <n v="70"/>
    <n v="68"/>
    <n v="65"/>
    <n v="65"/>
    <n v="65"/>
    <n v="1"/>
    <n v="1"/>
    <n v="1"/>
  </r>
  <r>
    <s v="II"/>
    <n v="2016800443"/>
    <s v="MBA-II"/>
    <x v="10"/>
    <s v="46"/>
    <n v="60"/>
    <s v="30"/>
    <n v="40"/>
    <n v="76"/>
    <n v="100"/>
    <n v="0.4"/>
    <n v="77"/>
    <n v="75"/>
    <n v="76"/>
    <n v="65"/>
    <n v="65"/>
    <n v="65"/>
    <n v="1"/>
    <n v="1"/>
    <n v="1"/>
  </r>
  <r>
    <s v="II"/>
    <n v="2016800443"/>
    <s v="MBA-II"/>
    <x v="11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I"/>
    <n v="2016800443"/>
    <s v="MBA-II"/>
    <x v="12"/>
    <s v="37"/>
    <n v="60"/>
    <s v="32"/>
    <n v="40"/>
    <n v="69"/>
    <n v="100"/>
    <n v="0.4"/>
    <n v="62"/>
    <n v="80"/>
    <n v="69"/>
    <n v="65"/>
    <n v="65"/>
    <n v="65"/>
    <n v="0"/>
    <n v="1"/>
    <n v="1"/>
  </r>
  <r>
    <s v="II"/>
    <n v="2016800443"/>
    <s v="MBA-II"/>
    <x v="13"/>
    <s v="50"/>
    <n v="60"/>
    <s v="33"/>
    <n v="40"/>
    <n v="83"/>
    <n v="100"/>
    <n v="0.4"/>
    <n v="83"/>
    <n v="83"/>
    <n v="83"/>
    <n v="65"/>
    <n v="65"/>
    <n v="65"/>
    <n v="1"/>
    <n v="1"/>
    <n v="1"/>
  </r>
  <r>
    <s v="II"/>
    <n v="2016800443"/>
    <s v="MBA-II"/>
    <x v="14"/>
    <s v="49"/>
    <n v="60"/>
    <s v="30"/>
    <n v="40"/>
    <n v="79"/>
    <n v="100"/>
    <n v="0.4"/>
    <n v="82"/>
    <n v="75"/>
    <n v="79"/>
    <n v="65"/>
    <n v="65"/>
    <n v="65"/>
    <n v="1"/>
    <n v="1"/>
    <n v="1"/>
  </r>
  <r>
    <s v="II"/>
    <n v="2016800443"/>
    <s v="MBA-II"/>
    <x v="15"/>
    <s v="50"/>
    <n v="60"/>
    <s v="30"/>
    <n v="40"/>
    <n v="80"/>
    <n v="100"/>
    <n v="0.4"/>
    <n v="83"/>
    <n v="75"/>
    <n v="80"/>
    <n v="65"/>
    <n v="65"/>
    <n v="65"/>
    <n v="1"/>
    <n v="1"/>
    <n v="1"/>
  </r>
  <r>
    <s v="II"/>
    <n v="2016800444"/>
    <s v="MBA-II"/>
    <x v="8"/>
    <s v="44"/>
    <n v="60"/>
    <s v="25"/>
    <n v="40"/>
    <n v="69"/>
    <n v="100"/>
    <n v="0.4"/>
    <n v="73"/>
    <n v="63"/>
    <n v="69"/>
    <n v="65"/>
    <n v="65"/>
    <n v="65"/>
    <n v="1"/>
    <n v="0"/>
    <n v="1"/>
  </r>
  <r>
    <s v="II"/>
    <n v="2016800444"/>
    <s v="MBA-II"/>
    <x v="9"/>
    <s v="32"/>
    <n v="60"/>
    <s v="28"/>
    <n v="40"/>
    <n v="60"/>
    <n v="100"/>
    <n v="0.4"/>
    <n v="53"/>
    <n v="70"/>
    <n v="60"/>
    <n v="65"/>
    <n v="65"/>
    <n v="65"/>
    <n v="0"/>
    <n v="1"/>
    <n v="0"/>
  </r>
  <r>
    <s v="II"/>
    <n v="2016800444"/>
    <s v="MBA-II"/>
    <x v="10"/>
    <s v="40"/>
    <n v="60"/>
    <s v="29"/>
    <n v="40"/>
    <n v="69"/>
    <n v="100"/>
    <n v="0.4"/>
    <n v="67"/>
    <n v="73"/>
    <n v="69"/>
    <n v="65"/>
    <n v="65"/>
    <n v="65"/>
    <n v="1"/>
    <n v="1"/>
    <n v="1"/>
  </r>
  <r>
    <s v="II"/>
    <n v="2016800444"/>
    <s v="MBA-II"/>
    <x v="11"/>
    <s v="39"/>
    <n v="60"/>
    <s v="25"/>
    <n v="40"/>
    <n v="64"/>
    <n v="100"/>
    <n v="0.4"/>
    <n v="65"/>
    <n v="63"/>
    <n v="64"/>
    <n v="65"/>
    <n v="65"/>
    <n v="65"/>
    <n v="1"/>
    <n v="0"/>
    <n v="0"/>
  </r>
  <r>
    <s v="II"/>
    <n v="2016800444"/>
    <s v="MBA-II"/>
    <x v="12"/>
    <s v="34"/>
    <n v="60"/>
    <s v="27"/>
    <n v="40"/>
    <n v="61"/>
    <n v="100"/>
    <n v="0.4"/>
    <n v="57"/>
    <n v="68"/>
    <n v="61"/>
    <n v="65"/>
    <n v="65"/>
    <n v="65"/>
    <n v="0"/>
    <n v="1"/>
    <n v="0"/>
  </r>
  <r>
    <s v="II"/>
    <n v="2016800444"/>
    <s v="MBA-II"/>
    <x v="13"/>
    <s v="40"/>
    <n v="60"/>
    <s v="28"/>
    <n v="40"/>
    <n v="68"/>
    <n v="100"/>
    <n v="0.4"/>
    <n v="67"/>
    <n v="70"/>
    <n v="68"/>
    <n v="65"/>
    <n v="65"/>
    <n v="65"/>
    <n v="1"/>
    <n v="1"/>
    <n v="1"/>
  </r>
  <r>
    <s v="II"/>
    <n v="2016800444"/>
    <s v="MBA-II"/>
    <x v="14"/>
    <s v="42"/>
    <n v="60"/>
    <s v="26"/>
    <n v="40"/>
    <n v="68"/>
    <n v="100"/>
    <n v="0.4"/>
    <n v="70"/>
    <n v="65"/>
    <n v="68"/>
    <n v="65"/>
    <n v="65"/>
    <n v="65"/>
    <n v="1"/>
    <n v="1"/>
    <n v="1"/>
  </r>
  <r>
    <s v="II"/>
    <n v="2016800444"/>
    <s v="MBA-II"/>
    <x v="15"/>
    <s v="37"/>
    <n v="60"/>
    <s v="25"/>
    <n v="40"/>
    <n v="62"/>
    <n v="100"/>
    <n v="0.4"/>
    <n v="62"/>
    <n v="63"/>
    <n v="62"/>
    <n v="65"/>
    <n v="65"/>
    <n v="65"/>
    <n v="0"/>
    <n v="0"/>
    <n v="0"/>
  </r>
  <r>
    <s v="II"/>
    <n v="2016800445"/>
    <s v="MBA-II"/>
    <x v="8"/>
    <s v="51"/>
    <n v="60"/>
    <s v="35"/>
    <n v="40"/>
    <n v="86"/>
    <n v="100"/>
    <n v="0.4"/>
    <n v="85"/>
    <n v="88"/>
    <n v="86"/>
    <n v="65"/>
    <n v="65"/>
    <n v="65"/>
    <n v="1"/>
    <n v="1"/>
    <n v="1"/>
  </r>
  <r>
    <s v="II"/>
    <n v="2016800445"/>
    <s v="MBA-II"/>
    <x v="9"/>
    <s v="50"/>
    <n v="60"/>
    <s v="34"/>
    <n v="40"/>
    <n v="84"/>
    <n v="100"/>
    <n v="0.4"/>
    <n v="83"/>
    <n v="85"/>
    <n v="84"/>
    <n v="65"/>
    <n v="65"/>
    <n v="65"/>
    <n v="1"/>
    <n v="1"/>
    <n v="1"/>
  </r>
  <r>
    <s v="II"/>
    <n v="2016800445"/>
    <s v="MBA-II"/>
    <x v="10"/>
    <s v="46"/>
    <n v="60"/>
    <s v="32"/>
    <n v="40"/>
    <n v="78"/>
    <n v="100"/>
    <n v="0.4"/>
    <n v="77"/>
    <n v="80"/>
    <n v="78"/>
    <n v="65"/>
    <n v="65"/>
    <n v="65"/>
    <n v="1"/>
    <n v="1"/>
    <n v="1"/>
  </r>
  <r>
    <s v="II"/>
    <n v="2016800445"/>
    <s v="MBA-II"/>
    <x v="11"/>
    <s v="45"/>
    <n v="60"/>
    <s v="29"/>
    <n v="40"/>
    <n v="74"/>
    <n v="100"/>
    <n v="0.4"/>
    <n v="75"/>
    <n v="73"/>
    <n v="74"/>
    <n v="65"/>
    <n v="65"/>
    <n v="65"/>
    <n v="1"/>
    <n v="1"/>
    <n v="1"/>
  </r>
  <r>
    <s v="II"/>
    <n v="2016800445"/>
    <s v="MBA-II"/>
    <x v="12"/>
    <s v="43"/>
    <n v="60"/>
    <s v="34"/>
    <n v="40"/>
    <n v="77"/>
    <n v="100"/>
    <n v="0.4"/>
    <n v="72"/>
    <n v="85"/>
    <n v="77"/>
    <n v="65"/>
    <n v="65"/>
    <n v="65"/>
    <n v="1"/>
    <n v="1"/>
    <n v="1"/>
  </r>
  <r>
    <s v="II"/>
    <n v="2016800445"/>
    <s v="MBA-II"/>
    <x v="13"/>
    <s v="54"/>
    <n v="60"/>
    <s v="33"/>
    <n v="40"/>
    <n v="87"/>
    <n v="100"/>
    <n v="0.4"/>
    <n v="90"/>
    <n v="83"/>
    <n v="87"/>
    <n v="65"/>
    <n v="65"/>
    <n v="65"/>
    <n v="1"/>
    <n v="1"/>
    <n v="1"/>
  </r>
  <r>
    <s v="II"/>
    <n v="2016800445"/>
    <s v="MBA-II"/>
    <x v="14"/>
    <s v="52"/>
    <n v="60"/>
    <s v="32"/>
    <n v="40"/>
    <n v="84"/>
    <n v="100"/>
    <n v="0.4"/>
    <n v="87"/>
    <n v="80"/>
    <n v="84"/>
    <n v="65"/>
    <n v="65"/>
    <n v="65"/>
    <n v="1"/>
    <n v="1"/>
    <n v="1"/>
  </r>
  <r>
    <s v="II"/>
    <n v="2016800445"/>
    <s v="MBA-II"/>
    <x v="15"/>
    <s v="54"/>
    <n v="60"/>
    <s v="31"/>
    <n v="40"/>
    <n v="85"/>
    <n v="100"/>
    <n v="0.4"/>
    <n v="90"/>
    <n v="78"/>
    <n v="85"/>
    <n v="65"/>
    <n v="65"/>
    <n v="65"/>
    <n v="1"/>
    <n v="1"/>
    <n v="1"/>
  </r>
  <r>
    <s v="II"/>
    <n v="2016800446"/>
    <s v="MBA-II"/>
    <x v="8"/>
    <s v="46"/>
    <n v="60"/>
    <s v="29"/>
    <n v="40"/>
    <n v="75"/>
    <n v="100"/>
    <n v="0.4"/>
    <n v="77"/>
    <n v="73"/>
    <n v="75"/>
    <n v="65"/>
    <n v="65"/>
    <n v="65"/>
    <n v="1"/>
    <n v="1"/>
    <n v="1"/>
  </r>
  <r>
    <s v="II"/>
    <n v="2016800446"/>
    <s v="MBA-II"/>
    <x v="9"/>
    <s v="41"/>
    <n v="60"/>
    <s v="26"/>
    <n v="40"/>
    <n v="67"/>
    <n v="100"/>
    <n v="0.4"/>
    <n v="68"/>
    <n v="65"/>
    <n v="67"/>
    <n v="65"/>
    <n v="65"/>
    <n v="65"/>
    <n v="1"/>
    <n v="1"/>
    <n v="1"/>
  </r>
  <r>
    <s v="II"/>
    <n v="2016800446"/>
    <s v="MBA-II"/>
    <x v="10"/>
    <s v="43"/>
    <n v="60"/>
    <s v="30"/>
    <n v="40"/>
    <n v="73"/>
    <n v="100"/>
    <n v="0.4"/>
    <n v="72"/>
    <n v="75"/>
    <n v="73"/>
    <n v="65"/>
    <n v="65"/>
    <n v="65"/>
    <n v="1"/>
    <n v="1"/>
    <n v="1"/>
  </r>
  <r>
    <s v="II"/>
    <n v="2016800446"/>
    <s v="MBA-II"/>
    <x v="11"/>
    <s v="45"/>
    <n v="60"/>
    <s v="27"/>
    <n v="40"/>
    <n v="72"/>
    <n v="100"/>
    <n v="0.4"/>
    <n v="75"/>
    <n v="68"/>
    <n v="72"/>
    <n v="65"/>
    <n v="65"/>
    <n v="65"/>
    <n v="1"/>
    <n v="1"/>
    <n v="1"/>
  </r>
  <r>
    <s v="II"/>
    <n v="2016800446"/>
    <s v="MBA-II"/>
    <x v="12"/>
    <s v="33"/>
    <n v="60"/>
    <s v="29"/>
    <n v="40"/>
    <n v="62"/>
    <n v="100"/>
    <n v="0.4"/>
    <n v="55"/>
    <n v="73"/>
    <n v="62"/>
    <n v="65"/>
    <n v="65"/>
    <n v="65"/>
    <n v="0"/>
    <n v="1"/>
    <n v="0"/>
  </r>
  <r>
    <s v="II"/>
    <n v="2016800446"/>
    <s v="MBA-II"/>
    <x v="13"/>
    <s v="47"/>
    <n v="60"/>
    <s v="33"/>
    <n v="40"/>
    <n v="80"/>
    <n v="100"/>
    <n v="0.4"/>
    <n v="78"/>
    <n v="83"/>
    <n v="80"/>
    <n v="65"/>
    <n v="65"/>
    <n v="65"/>
    <n v="1"/>
    <n v="1"/>
    <n v="1"/>
  </r>
  <r>
    <s v="II"/>
    <n v="2016800446"/>
    <s v="MBA-II"/>
    <x v="14"/>
    <s v="46"/>
    <n v="60"/>
    <s v="32"/>
    <n v="40"/>
    <n v="78"/>
    <n v="100"/>
    <n v="0.4"/>
    <n v="77"/>
    <n v="80"/>
    <n v="78"/>
    <n v="65"/>
    <n v="65"/>
    <n v="65"/>
    <n v="1"/>
    <n v="1"/>
    <n v="1"/>
  </r>
  <r>
    <s v="II"/>
    <n v="2016800446"/>
    <s v="MBA-II"/>
    <x v="15"/>
    <s v="35"/>
    <n v="60"/>
    <s v="28"/>
    <n v="40"/>
    <n v="63"/>
    <n v="100"/>
    <n v="0.4"/>
    <n v="58"/>
    <n v="70"/>
    <n v="63"/>
    <n v="65"/>
    <n v="65"/>
    <n v="65"/>
    <n v="0"/>
    <n v="1"/>
    <n v="0"/>
  </r>
  <r>
    <s v="II"/>
    <n v="2016800447"/>
    <s v="MBA-II"/>
    <x v="8"/>
    <s v="48"/>
    <n v="60"/>
    <s v="34"/>
    <n v="40"/>
    <n v="82"/>
    <n v="100"/>
    <n v="0.4"/>
    <n v="80"/>
    <n v="85"/>
    <n v="82"/>
    <n v="65"/>
    <n v="65"/>
    <n v="65"/>
    <n v="1"/>
    <n v="1"/>
    <n v="1"/>
  </r>
  <r>
    <s v="II"/>
    <n v="2016800447"/>
    <s v="MBA-II"/>
    <x v="9"/>
    <s v="43"/>
    <n v="60"/>
    <s v="28"/>
    <n v="40"/>
    <n v="71"/>
    <n v="100"/>
    <n v="0.4"/>
    <n v="72"/>
    <n v="70"/>
    <n v="71"/>
    <n v="65"/>
    <n v="65"/>
    <n v="65"/>
    <n v="1"/>
    <n v="1"/>
    <n v="1"/>
  </r>
  <r>
    <s v="II"/>
    <n v="2016800447"/>
    <s v="MBA-II"/>
    <x v="10"/>
    <s v="43"/>
    <n v="60"/>
    <s v="31"/>
    <n v="40"/>
    <n v="74"/>
    <n v="100"/>
    <n v="0.4"/>
    <n v="72"/>
    <n v="78"/>
    <n v="74"/>
    <n v="65"/>
    <n v="65"/>
    <n v="65"/>
    <n v="1"/>
    <n v="1"/>
    <n v="1"/>
  </r>
  <r>
    <s v="II"/>
    <n v="2016800447"/>
    <s v="MBA-II"/>
    <x v="11"/>
    <s v="46"/>
    <n v="60"/>
    <s v="29"/>
    <n v="40"/>
    <n v="75"/>
    <n v="100"/>
    <n v="0.4"/>
    <n v="77"/>
    <n v="73"/>
    <n v="75"/>
    <n v="65"/>
    <n v="65"/>
    <n v="65"/>
    <n v="1"/>
    <n v="1"/>
    <n v="1"/>
  </r>
  <r>
    <s v="II"/>
    <n v="2016800447"/>
    <s v="MBA-II"/>
    <x v="12"/>
    <s v="32"/>
    <n v="60"/>
    <s v="28"/>
    <n v="40"/>
    <n v="60"/>
    <n v="100"/>
    <n v="0.4"/>
    <n v="53"/>
    <n v="70"/>
    <n v="60"/>
    <n v="65"/>
    <n v="65"/>
    <n v="65"/>
    <n v="0"/>
    <n v="1"/>
    <n v="0"/>
  </r>
  <r>
    <s v="II"/>
    <n v="2016800447"/>
    <s v="MBA-II"/>
    <x v="13"/>
    <s v="51"/>
    <n v="60"/>
    <s v="32"/>
    <n v="40"/>
    <n v="83"/>
    <n v="100"/>
    <n v="0.4"/>
    <n v="85"/>
    <n v="80"/>
    <n v="83"/>
    <n v="65"/>
    <n v="65"/>
    <n v="65"/>
    <n v="1"/>
    <n v="1"/>
    <n v="1"/>
  </r>
  <r>
    <s v="II"/>
    <n v="2016800447"/>
    <s v="MBA-II"/>
    <x v="14"/>
    <s v="44"/>
    <n v="60"/>
    <s v="32"/>
    <n v="40"/>
    <n v="76"/>
    <n v="100"/>
    <n v="0.4"/>
    <n v="73"/>
    <n v="80"/>
    <n v="76"/>
    <n v="65"/>
    <n v="65"/>
    <n v="65"/>
    <n v="1"/>
    <n v="1"/>
    <n v="1"/>
  </r>
  <r>
    <s v="II"/>
    <n v="2016800447"/>
    <s v="MBA-II"/>
    <x v="15"/>
    <s v="42"/>
    <n v="60"/>
    <s v="29"/>
    <n v="40"/>
    <n v="71"/>
    <n v="100"/>
    <n v="0.4"/>
    <n v="70"/>
    <n v="73"/>
    <n v="71"/>
    <n v="65"/>
    <n v="65"/>
    <n v="65"/>
    <n v="1"/>
    <n v="1"/>
    <n v="1"/>
  </r>
  <r>
    <s v="II"/>
    <n v="2016800448"/>
    <s v="MBA-II"/>
    <x v="8"/>
    <s v="46"/>
    <n v="60"/>
    <s v="27"/>
    <n v="40"/>
    <n v="73"/>
    <n v="100"/>
    <n v="0.4"/>
    <n v="77"/>
    <n v="68"/>
    <n v="73"/>
    <n v="65"/>
    <n v="65"/>
    <n v="65"/>
    <n v="1"/>
    <n v="1"/>
    <n v="1"/>
  </r>
  <r>
    <s v="II"/>
    <n v="2016800448"/>
    <s v="MBA-II"/>
    <x v="9"/>
    <s v="34"/>
    <n v="60"/>
    <s v="30"/>
    <n v="40"/>
    <n v="64"/>
    <n v="100"/>
    <n v="0.4"/>
    <n v="57"/>
    <n v="75"/>
    <n v="64"/>
    <n v="65"/>
    <n v="65"/>
    <n v="65"/>
    <n v="0"/>
    <n v="1"/>
    <n v="0"/>
  </r>
  <r>
    <s v="II"/>
    <n v="2016800448"/>
    <s v="MBA-II"/>
    <x v="10"/>
    <s v="41"/>
    <n v="60"/>
    <s v="30"/>
    <n v="40"/>
    <n v="71"/>
    <n v="100"/>
    <n v="0.4"/>
    <n v="68"/>
    <n v="75"/>
    <n v="71"/>
    <n v="65"/>
    <n v="65"/>
    <n v="65"/>
    <n v="1"/>
    <n v="1"/>
    <n v="1"/>
  </r>
  <r>
    <s v="II"/>
    <n v="2016800448"/>
    <s v="MBA-II"/>
    <x v="11"/>
    <s v="43"/>
    <n v="60"/>
    <s v="28"/>
    <n v="40"/>
    <n v="71"/>
    <n v="100"/>
    <n v="0.4"/>
    <n v="72"/>
    <n v="70"/>
    <n v="71"/>
    <n v="65"/>
    <n v="65"/>
    <n v="65"/>
    <n v="1"/>
    <n v="1"/>
    <n v="1"/>
  </r>
  <r>
    <s v="II"/>
    <n v="2016800448"/>
    <s v="MBA-II"/>
    <x v="12"/>
    <s v="33"/>
    <n v="60"/>
    <s v="29"/>
    <n v="40"/>
    <n v="62"/>
    <n v="100"/>
    <n v="0.4"/>
    <n v="55"/>
    <n v="73"/>
    <n v="62"/>
    <n v="65"/>
    <n v="65"/>
    <n v="65"/>
    <n v="0"/>
    <n v="1"/>
    <n v="0"/>
  </r>
  <r>
    <s v="II"/>
    <n v="2016800448"/>
    <s v="MBA-II"/>
    <x v="13"/>
    <s v="49"/>
    <n v="60"/>
    <s v="30"/>
    <n v="40"/>
    <n v="79"/>
    <n v="100"/>
    <n v="0.4"/>
    <n v="82"/>
    <n v="75"/>
    <n v="79"/>
    <n v="65"/>
    <n v="65"/>
    <n v="65"/>
    <n v="1"/>
    <n v="1"/>
    <n v="1"/>
  </r>
  <r>
    <s v="II"/>
    <n v="2016800448"/>
    <s v="MBA-II"/>
    <x v="14"/>
    <s v="44"/>
    <n v="60"/>
    <s v="28"/>
    <n v="40"/>
    <n v="72"/>
    <n v="100"/>
    <n v="0.4"/>
    <n v="73"/>
    <n v="70"/>
    <n v="72"/>
    <n v="65"/>
    <n v="65"/>
    <n v="65"/>
    <n v="1"/>
    <n v="1"/>
    <n v="1"/>
  </r>
  <r>
    <s v="II"/>
    <n v="2016800448"/>
    <s v="MBA-II"/>
    <x v="15"/>
    <s v="40"/>
    <n v="60"/>
    <s v="27"/>
    <n v="40"/>
    <n v="67"/>
    <n v="100"/>
    <n v="0.4"/>
    <n v="67"/>
    <n v="68"/>
    <n v="67"/>
    <n v="65"/>
    <n v="65"/>
    <n v="65"/>
    <n v="1"/>
    <n v="1"/>
    <n v="1"/>
  </r>
  <r>
    <s v="II"/>
    <n v="2016800449"/>
    <s v="MBA-II"/>
    <x v="8"/>
    <s v="46"/>
    <n v="60"/>
    <s v="28"/>
    <n v="40"/>
    <n v="74"/>
    <n v="100"/>
    <n v="0.4"/>
    <n v="77"/>
    <n v="70"/>
    <n v="74"/>
    <n v="65"/>
    <n v="65"/>
    <n v="65"/>
    <n v="1"/>
    <n v="1"/>
    <n v="1"/>
  </r>
  <r>
    <s v="II"/>
    <n v="2016800449"/>
    <s v="MBA-II"/>
    <x v="9"/>
    <s v="34"/>
    <n v="60"/>
    <s v="29"/>
    <n v="40"/>
    <n v="63"/>
    <n v="100"/>
    <n v="0.4"/>
    <n v="57"/>
    <n v="73"/>
    <n v="63"/>
    <n v="65"/>
    <n v="65"/>
    <n v="65"/>
    <n v="0"/>
    <n v="1"/>
    <n v="0"/>
  </r>
  <r>
    <s v="II"/>
    <n v="2016800449"/>
    <s v="MBA-II"/>
    <x v="10"/>
    <s v="42"/>
    <n v="60"/>
    <s v="29"/>
    <n v="40"/>
    <n v="71"/>
    <n v="100"/>
    <n v="0.4"/>
    <n v="70"/>
    <n v="73"/>
    <n v="71"/>
    <n v="65"/>
    <n v="65"/>
    <n v="65"/>
    <n v="1"/>
    <n v="1"/>
    <n v="1"/>
  </r>
  <r>
    <s v="II"/>
    <n v="2016800449"/>
    <s v="MBA-II"/>
    <x v="11"/>
    <s v="46"/>
    <n v="60"/>
    <s v="24"/>
    <n v="40"/>
    <n v="70"/>
    <n v="100"/>
    <n v="0.4"/>
    <n v="77"/>
    <n v="60"/>
    <n v="70"/>
    <n v="65"/>
    <n v="65"/>
    <n v="65"/>
    <n v="1"/>
    <n v="0"/>
    <n v="1"/>
  </r>
  <r>
    <s v="II"/>
    <n v="2016800449"/>
    <s v="MBA-II"/>
    <x v="12"/>
    <s v="30"/>
    <n v="60"/>
    <s v="26"/>
    <n v="40"/>
    <n v="56"/>
    <n v="100"/>
    <n v="0.4"/>
    <n v="50"/>
    <n v="65"/>
    <n v="56"/>
    <n v="65"/>
    <n v="65"/>
    <n v="65"/>
    <n v="0"/>
    <n v="1"/>
    <n v="0"/>
  </r>
  <r>
    <s v="II"/>
    <n v="2016800449"/>
    <s v="MBA-II"/>
    <x v="13"/>
    <s v="48"/>
    <n v="60"/>
    <s v="27"/>
    <n v="40"/>
    <n v="75"/>
    <n v="100"/>
    <n v="0.4"/>
    <n v="80"/>
    <n v="68"/>
    <n v="75"/>
    <n v="65"/>
    <n v="65"/>
    <n v="65"/>
    <n v="1"/>
    <n v="1"/>
    <n v="1"/>
  </r>
  <r>
    <s v="II"/>
    <n v="2016800449"/>
    <s v="MBA-II"/>
    <x v="14"/>
    <s v="40"/>
    <n v="60"/>
    <s v="29"/>
    <n v="40"/>
    <n v="69"/>
    <n v="100"/>
    <n v="0.4"/>
    <n v="67"/>
    <n v="73"/>
    <n v="69"/>
    <n v="65"/>
    <n v="65"/>
    <n v="65"/>
    <n v="1"/>
    <n v="1"/>
    <n v="1"/>
  </r>
  <r>
    <s v="II"/>
    <n v="2016800449"/>
    <s v="MBA-II"/>
    <x v="15"/>
    <s v="35"/>
    <n v="60"/>
    <s v="25"/>
    <n v="40"/>
    <n v="60"/>
    <n v="100"/>
    <n v="0.4"/>
    <n v="58"/>
    <n v="63"/>
    <n v="60"/>
    <n v="65"/>
    <n v="65"/>
    <n v="65"/>
    <n v="0"/>
    <n v="0"/>
    <n v="0"/>
  </r>
  <r>
    <s v="II"/>
    <n v="2016800450"/>
    <s v="MBA-II"/>
    <x v="8"/>
    <s v="44"/>
    <n v="60"/>
    <s v="24"/>
    <n v="40"/>
    <n v="68"/>
    <n v="100"/>
    <n v="0.4"/>
    <n v="73"/>
    <n v="60"/>
    <n v="68"/>
    <n v="65"/>
    <n v="65"/>
    <n v="65"/>
    <n v="1"/>
    <n v="0"/>
    <n v="1"/>
  </r>
  <r>
    <s v="II"/>
    <n v="2016800450"/>
    <s v="MBA-II"/>
    <x v="9"/>
    <s v="35"/>
    <n v="60"/>
    <s v="28"/>
    <n v="40"/>
    <n v="63"/>
    <n v="100"/>
    <n v="0.4"/>
    <n v="58"/>
    <n v="70"/>
    <n v="63"/>
    <n v="65"/>
    <n v="65"/>
    <n v="65"/>
    <n v="0"/>
    <n v="1"/>
    <n v="0"/>
  </r>
  <r>
    <s v="II"/>
    <n v="2016800450"/>
    <s v="MBA-II"/>
    <x v="10"/>
    <s v="40"/>
    <n v="60"/>
    <s v="29"/>
    <n v="40"/>
    <n v="69"/>
    <n v="100"/>
    <n v="0.4"/>
    <n v="67"/>
    <n v="73"/>
    <n v="69"/>
    <n v="65"/>
    <n v="65"/>
    <n v="65"/>
    <n v="1"/>
    <n v="1"/>
    <n v="1"/>
  </r>
  <r>
    <s v="II"/>
    <n v="2016800450"/>
    <s v="MBA-II"/>
    <x v="11"/>
    <s v="45"/>
    <n v="60"/>
    <s v="24"/>
    <n v="40"/>
    <n v="69"/>
    <n v="100"/>
    <n v="0.4"/>
    <n v="75"/>
    <n v="60"/>
    <n v="69"/>
    <n v="65"/>
    <n v="65"/>
    <n v="65"/>
    <n v="1"/>
    <n v="0"/>
    <n v="1"/>
  </r>
  <r>
    <s v="II"/>
    <n v="2016800450"/>
    <s v="MBA-II"/>
    <x v="12"/>
    <s v="36"/>
    <n v="60"/>
    <s v="25"/>
    <n v="40"/>
    <n v="61"/>
    <n v="100"/>
    <n v="0.4"/>
    <n v="60"/>
    <n v="63"/>
    <n v="61"/>
    <n v="65"/>
    <n v="65"/>
    <n v="65"/>
    <n v="0"/>
    <n v="0"/>
    <n v="0"/>
  </r>
  <r>
    <s v="II"/>
    <n v="2016800450"/>
    <s v="MBA-II"/>
    <x v="13"/>
    <s v="47"/>
    <n v="60"/>
    <s v="26"/>
    <n v="40"/>
    <n v="73"/>
    <n v="100"/>
    <n v="0.4"/>
    <n v="78"/>
    <n v="65"/>
    <n v="73"/>
    <n v="65"/>
    <n v="65"/>
    <n v="65"/>
    <n v="1"/>
    <n v="1"/>
    <n v="1"/>
  </r>
  <r>
    <s v="II"/>
    <n v="2016800450"/>
    <s v="MBA-II"/>
    <x v="14"/>
    <s v="45"/>
    <n v="60"/>
    <s v="24"/>
    <n v="40"/>
    <n v="69"/>
    <n v="100"/>
    <n v="0.4"/>
    <n v="75"/>
    <n v="60"/>
    <n v="69"/>
    <n v="65"/>
    <n v="65"/>
    <n v="65"/>
    <n v="1"/>
    <n v="0"/>
    <n v="1"/>
  </r>
  <r>
    <s v="II"/>
    <n v="2016800450"/>
    <s v="MBA-II"/>
    <x v="15"/>
    <s v="40"/>
    <n v="60"/>
    <s v="25"/>
    <n v="40"/>
    <n v="65"/>
    <n v="100"/>
    <n v="0.4"/>
    <n v="67"/>
    <n v="63"/>
    <n v="65"/>
    <n v="65"/>
    <n v="65"/>
    <n v="65"/>
    <n v="1"/>
    <n v="0"/>
    <n v="1"/>
  </r>
  <r>
    <s v="II"/>
    <n v="2016800451"/>
    <s v="MBA-II"/>
    <x v="8"/>
    <s v="46"/>
    <n v="60"/>
    <s v="29"/>
    <n v="40"/>
    <n v="75"/>
    <n v="100"/>
    <n v="0.4"/>
    <n v="77"/>
    <n v="73"/>
    <n v="75"/>
    <n v="65"/>
    <n v="65"/>
    <n v="65"/>
    <n v="1"/>
    <n v="1"/>
    <n v="1"/>
  </r>
  <r>
    <s v="II"/>
    <n v="2016800451"/>
    <s v="MBA-II"/>
    <x v="9"/>
    <s v="40"/>
    <n v="60"/>
    <s v="28"/>
    <n v="40"/>
    <n v="68"/>
    <n v="100"/>
    <n v="0.4"/>
    <n v="67"/>
    <n v="70"/>
    <n v="68"/>
    <n v="65"/>
    <n v="65"/>
    <n v="65"/>
    <n v="1"/>
    <n v="1"/>
    <n v="1"/>
  </r>
  <r>
    <s v="II"/>
    <n v="2016800451"/>
    <s v="MBA-II"/>
    <x v="10"/>
    <s v="43"/>
    <n v="60"/>
    <s v="30"/>
    <n v="40"/>
    <n v="73"/>
    <n v="100"/>
    <n v="0.4"/>
    <n v="72"/>
    <n v="75"/>
    <n v="73"/>
    <n v="65"/>
    <n v="65"/>
    <n v="65"/>
    <n v="1"/>
    <n v="1"/>
    <n v="1"/>
  </r>
  <r>
    <s v="II"/>
    <n v="2016800451"/>
    <s v="MBA-II"/>
    <x v="11"/>
    <s v="41"/>
    <n v="60"/>
    <s v="26"/>
    <n v="40"/>
    <n v="67"/>
    <n v="100"/>
    <n v="0.4"/>
    <n v="68"/>
    <n v="65"/>
    <n v="67"/>
    <n v="65"/>
    <n v="65"/>
    <n v="65"/>
    <n v="1"/>
    <n v="1"/>
    <n v="1"/>
  </r>
  <r>
    <s v="II"/>
    <n v="2016800451"/>
    <s v="MBA-II"/>
    <x v="12"/>
    <s v="30"/>
    <n v="60"/>
    <s v="29"/>
    <n v="40"/>
    <n v="59"/>
    <n v="100"/>
    <n v="0.4"/>
    <n v="50"/>
    <n v="73"/>
    <n v="59"/>
    <n v="65"/>
    <n v="65"/>
    <n v="65"/>
    <n v="0"/>
    <n v="1"/>
    <n v="0"/>
  </r>
  <r>
    <s v="II"/>
    <n v="2016800451"/>
    <s v="MBA-II"/>
    <x v="13"/>
    <s v="35"/>
    <n v="60"/>
    <s v="24"/>
    <n v="40"/>
    <n v="59"/>
    <n v="100"/>
    <n v="0.4"/>
    <n v="58"/>
    <n v="60"/>
    <n v="59"/>
    <n v="65"/>
    <n v="65"/>
    <n v="65"/>
    <n v="0"/>
    <n v="0"/>
    <n v="0"/>
  </r>
  <r>
    <s v="II"/>
    <n v="2016800451"/>
    <s v="MBA-II"/>
    <x v="14"/>
    <s v="42"/>
    <n v="60"/>
    <s v="27"/>
    <n v="40"/>
    <n v="69"/>
    <n v="100"/>
    <n v="0.4"/>
    <n v="70"/>
    <n v="68"/>
    <n v="69"/>
    <n v="65"/>
    <n v="65"/>
    <n v="65"/>
    <n v="1"/>
    <n v="1"/>
    <n v="1"/>
  </r>
  <r>
    <s v="II"/>
    <n v="2016800451"/>
    <s v="MBA-II"/>
    <x v="15"/>
    <s v="37"/>
    <n v="60"/>
    <s v="28"/>
    <n v="40"/>
    <n v="65"/>
    <n v="100"/>
    <n v="0.4"/>
    <n v="62"/>
    <n v="70"/>
    <n v="65"/>
    <n v="65"/>
    <n v="65"/>
    <n v="65"/>
    <n v="0"/>
    <n v="1"/>
    <n v="1"/>
  </r>
  <r>
    <s v="II"/>
    <n v="2016800452"/>
    <s v="MBA-II"/>
    <x v="8"/>
    <s v="49"/>
    <n v="60"/>
    <s v="31"/>
    <n v="40"/>
    <n v="80"/>
    <n v="100"/>
    <n v="0.4"/>
    <n v="82"/>
    <n v="78"/>
    <n v="80"/>
    <n v="65"/>
    <n v="65"/>
    <n v="65"/>
    <n v="1"/>
    <n v="1"/>
    <n v="1"/>
  </r>
  <r>
    <s v="II"/>
    <n v="2016800452"/>
    <s v="MBA-II"/>
    <x v="9"/>
    <s v="44"/>
    <n v="60"/>
    <s v="32"/>
    <n v="40"/>
    <n v="76"/>
    <n v="100"/>
    <n v="0.4"/>
    <n v="73"/>
    <n v="80"/>
    <n v="76"/>
    <n v="65"/>
    <n v="65"/>
    <n v="65"/>
    <n v="1"/>
    <n v="1"/>
    <n v="1"/>
  </r>
  <r>
    <s v="II"/>
    <n v="2016800452"/>
    <s v="MBA-II"/>
    <x v="10"/>
    <s v="43"/>
    <n v="60"/>
    <s v="29"/>
    <n v="40"/>
    <n v="72"/>
    <n v="100"/>
    <n v="0.4"/>
    <n v="72"/>
    <n v="73"/>
    <n v="72"/>
    <n v="65"/>
    <n v="65"/>
    <n v="65"/>
    <n v="1"/>
    <n v="1"/>
    <n v="1"/>
  </r>
  <r>
    <s v="II"/>
    <n v="2016800452"/>
    <s v="MBA-II"/>
    <x v="11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I"/>
    <n v="2016800452"/>
    <s v="MBA-II"/>
    <x v="12"/>
    <s v="28"/>
    <n v="60"/>
    <s v="28"/>
    <n v="40"/>
    <n v="56"/>
    <n v="100"/>
    <n v="0.4"/>
    <n v="47"/>
    <n v="70"/>
    <n v="56"/>
    <n v="65"/>
    <n v="65"/>
    <n v="65"/>
    <n v="0"/>
    <n v="1"/>
    <n v="0"/>
  </r>
  <r>
    <s v="II"/>
    <n v="2016800452"/>
    <s v="MBA-II"/>
    <x v="13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I"/>
    <n v="2016800452"/>
    <s v="MBA-II"/>
    <x v="14"/>
    <s v="44"/>
    <n v="60"/>
    <s v="30"/>
    <n v="40"/>
    <n v="74"/>
    <n v="100"/>
    <n v="0.4"/>
    <n v="73"/>
    <n v="75"/>
    <n v="74"/>
    <n v="65"/>
    <n v="65"/>
    <n v="65"/>
    <n v="1"/>
    <n v="1"/>
    <n v="1"/>
  </r>
  <r>
    <s v="II"/>
    <n v="2016800452"/>
    <s v="MBA-II"/>
    <x v="15"/>
    <s v="37"/>
    <n v="60"/>
    <s v="25"/>
    <n v="40"/>
    <n v="62"/>
    <n v="100"/>
    <n v="0.4"/>
    <n v="62"/>
    <n v="63"/>
    <n v="62"/>
    <n v="65"/>
    <n v="65"/>
    <n v="65"/>
    <n v="0"/>
    <n v="0"/>
    <n v="0"/>
  </r>
  <r>
    <s v="II"/>
    <n v="2016800453"/>
    <s v="MBA-II"/>
    <x v="8"/>
    <s v="45"/>
    <n v="60"/>
    <s v="26"/>
    <n v="40"/>
    <n v="71"/>
    <n v="100"/>
    <n v="0.4"/>
    <n v="75"/>
    <n v="65"/>
    <n v="71"/>
    <n v="65"/>
    <n v="65"/>
    <n v="65"/>
    <n v="1"/>
    <n v="1"/>
    <n v="1"/>
  </r>
  <r>
    <s v="II"/>
    <n v="2016800453"/>
    <s v="MBA-II"/>
    <x v="9"/>
    <s v="41"/>
    <n v="60"/>
    <s v="29"/>
    <n v="40"/>
    <n v="70"/>
    <n v="100"/>
    <n v="0.4"/>
    <n v="68"/>
    <n v="73"/>
    <n v="70"/>
    <n v="65"/>
    <n v="65"/>
    <n v="65"/>
    <n v="1"/>
    <n v="1"/>
    <n v="1"/>
  </r>
  <r>
    <s v="II"/>
    <n v="2016800453"/>
    <s v="MBA-II"/>
    <x v="10"/>
    <s v="43"/>
    <n v="60"/>
    <s v="31"/>
    <n v="40"/>
    <n v="74"/>
    <n v="100"/>
    <n v="0.4"/>
    <n v="72"/>
    <n v="78"/>
    <n v="74"/>
    <n v="65"/>
    <n v="65"/>
    <n v="65"/>
    <n v="1"/>
    <n v="1"/>
    <n v="1"/>
  </r>
  <r>
    <s v="II"/>
    <n v="2016800453"/>
    <s v="MBA-II"/>
    <x v="11"/>
    <s v="46"/>
    <n v="60"/>
    <s v="30"/>
    <n v="40"/>
    <n v="76"/>
    <n v="100"/>
    <n v="0.4"/>
    <n v="77"/>
    <n v="75"/>
    <n v="76"/>
    <n v="65"/>
    <n v="65"/>
    <n v="65"/>
    <n v="1"/>
    <n v="1"/>
    <n v="1"/>
  </r>
  <r>
    <s v="II"/>
    <n v="2016800453"/>
    <s v="MBA-II"/>
    <x v="12"/>
    <s v="38"/>
    <n v="60"/>
    <s v="31"/>
    <n v="40"/>
    <n v="69"/>
    <n v="100"/>
    <n v="0.4"/>
    <n v="63"/>
    <n v="78"/>
    <n v="69"/>
    <n v="65"/>
    <n v="65"/>
    <n v="65"/>
    <n v="0"/>
    <n v="1"/>
    <n v="1"/>
  </r>
  <r>
    <s v="II"/>
    <n v="2016800453"/>
    <s v="MBA-II"/>
    <x v="13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I"/>
    <n v="2016800453"/>
    <s v="MBA-II"/>
    <x v="14"/>
    <s v="46"/>
    <n v="60"/>
    <s v="29"/>
    <n v="40"/>
    <n v="75"/>
    <n v="100"/>
    <n v="0.4"/>
    <n v="77"/>
    <n v="73"/>
    <n v="75"/>
    <n v="65"/>
    <n v="65"/>
    <n v="65"/>
    <n v="1"/>
    <n v="1"/>
    <n v="1"/>
  </r>
  <r>
    <s v="II"/>
    <n v="2016800453"/>
    <s v="MBA-II"/>
    <x v="15"/>
    <s v="45"/>
    <n v="60"/>
    <s v="24"/>
    <n v="40"/>
    <n v="69"/>
    <n v="100"/>
    <n v="0.4"/>
    <n v="75"/>
    <n v="60"/>
    <n v="69"/>
    <n v="65"/>
    <n v="65"/>
    <n v="65"/>
    <n v="1"/>
    <n v="0"/>
    <n v="1"/>
  </r>
  <r>
    <s v="II"/>
    <n v="2016800454"/>
    <s v="MBA-II"/>
    <x v="8"/>
    <s v="42"/>
    <n v="60"/>
    <s v="29"/>
    <n v="40"/>
    <n v="71"/>
    <n v="100"/>
    <n v="0.4"/>
    <n v="70"/>
    <n v="73"/>
    <n v="71"/>
    <n v="65"/>
    <n v="65"/>
    <n v="65"/>
    <n v="1"/>
    <n v="1"/>
    <n v="1"/>
  </r>
  <r>
    <s v="II"/>
    <n v="2016800454"/>
    <s v="MBA-II"/>
    <x v="9"/>
    <s v="39"/>
    <n v="60"/>
    <s v="27"/>
    <n v="40"/>
    <n v="66"/>
    <n v="100"/>
    <n v="0.4"/>
    <n v="65"/>
    <n v="68"/>
    <n v="66"/>
    <n v="65"/>
    <n v="65"/>
    <n v="65"/>
    <n v="1"/>
    <n v="1"/>
    <n v="1"/>
  </r>
  <r>
    <s v="II"/>
    <n v="2016800454"/>
    <s v="MBA-II"/>
    <x v="10"/>
    <s v="42"/>
    <n v="60"/>
    <s v="29"/>
    <n v="40"/>
    <n v="71"/>
    <n v="100"/>
    <n v="0.4"/>
    <n v="70"/>
    <n v="73"/>
    <n v="71"/>
    <n v="65"/>
    <n v="65"/>
    <n v="65"/>
    <n v="1"/>
    <n v="1"/>
    <n v="1"/>
  </r>
  <r>
    <s v="II"/>
    <n v="2016800454"/>
    <s v="MBA-II"/>
    <x v="11"/>
    <s v="46"/>
    <n v="60"/>
    <s v="28"/>
    <n v="40"/>
    <n v="74"/>
    <n v="100"/>
    <n v="0.4"/>
    <n v="77"/>
    <n v="70"/>
    <n v="74"/>
    <n v="65"/>
    <n v="65"/>
    <n v="65"/>
    <n v="1"/>
    <n v="1"/>
    <n v="1"/>
  </r>
  <r>
    <s v="II"/>
    <n v="2016800454"/>
    <s v="MBA-II"/>
    <x v="12"/>
    <s v="33"/>
    <n v="60"/>
    <s v="27"/>
    <n v="40"/>
    <n v="60"/>
    <n v="100"/>
    <n v="0.4"/>
    <n v="55"/>
    <n v="68"/>
    <n v="60"/>
    <n v="65"/>
    <n v="65"/>
    <n v="65"/>
    <n v="0"/>
    <n v="1"/>
    <n v="0"/>
  </r>
  <r>
    <s v="II"/>
    <n v="2016800454"/>
    <s v="MBA-II"/>
    <x v="13"/>
    <s v="45"/>
    <n v="60"/>
    <s v="32"/>
    <n v="40"/>
    <n v="77"/>
    <n v="100"/>
    <n v="0.4"/>
    <n v="75"/>
    <n v="80"/>
    <n v="77"/>
    <n v="65"/>
    <n v="65"/>
    <n v="65"/>
    <n v="1"/>
    <n v="1"/>
    <n v="1"/>
  </r>
  <r>
    <s v="II"/>
    <n v="2016800454"/>
    <s v="MBA-II"/>
    <x v="14"/>
    <s v="49"/>
    <n v="60"/>
    <s v="31"/>
    <n v="40"/>
    <n v="80"/>
    <n v="100"/>
    <n v="0.4"/>
    <n v="82"/>
    <n v="78"/>
    <n v="80"/>
    <n v="65"/>
    <n v="65"/>
    <n v="65"/>
    <n v="1"/>
    <n v="1"/>
    <n v="1"/>
  </r>
  <r>
    <s v="II"/>
    <n v="2016800454"/>
    <s v="MBA-II"/>
    <x v="15"/>
    <s v="39"/>
    <n v="60"/>
    <s v="29"/>
    <n v="40"/>
    <n v="68"/>
    <n v="100"/>
    <n v="0.4"/>
    <n v="65"/>
    <n v="73"/>
    <n v="68"/>
    <n v="65"/>
    <n v="65"/>
    <n v="65"/>
    <n v="1"/>
    <n v="1"/>
    <n v="1"/>
  </r>
  <r>
    <s v="II"/>
    <n v="2016800455"/>
    <s v="MBA-II"/>
    <x v="8"/>
    <s v="44"/>
    <n v="60"/>
    <s v="24"/>
    <n v="40"/>
    <n v="68"/>
    <n v="100"/>
    <n v="0.4"/>
    <n v="73"/>
    <n v="60"/>
    <n v="68"/>
    <n v="65"/>
    <n v="65"/>
    <n v="65"/>
    <n v="1"/>
    <n v="0"/>
    <n v="1"/>
  </r>
  <r>
    <s v="II"/>
    <n v="2016800455"/>
    <s v="MBA-II"/>
    <x v="9"/>
    <s v="40"/>
    <n v="60"/>
    <s v="28"/>
    <n v="40"/>
    <n v="68"/>
    <n v="100"/>
    <n v="0.4"/>
    <n v="67"/>
    <n v="70"/>
    <n v="68"/>
    <n v="65"/>
    <n v="65"/>
    <n v="65"/>
    <n v="1"/>
    <n v="1"/>
    <n v="1"/>
  </r>
  <r>
    <s v="II"/>
    <n v="2016800455"/>
    <s v="MBA-II"/>
    <x v="10"/>
    <s v="41"/>
    <n v="60"/>
    <s v="30"/>
    <n v="40"/>
    <n v="71"/>
    <n v="100"/>
    <n v="0.4"/>
    <n v="68"/>
    <n v="75"/>
    <n v="71"/>
    <n v="65"/>
    <n v="65"/>
    <n v="65"/>
    <n v="1"/>
    <n v="1"/>
    <n v="1"/>
  </r>
  <r>
    <s v="II"/>
    <n v="2016800455"/>
    <s v="MBA-II"/>
    <x v="11"/>
    <s v="46"/>
    <n v="60"/>
    <s v="28"/>
    <n v="40"/>
    <n v="74"/>
    <n v="100"/>
    <n v="0.4"/>
    <n v="77"/>
    <n v="70"/>
    <n v="74"/>
    <n v="65"/>
    <n v="65"/>
    <n v="65"/>
    <n v="1"/>
    <n v="1"/>
    <n v="1"/>
  </r>
  <r>
    <s v="II"/>
    <n v="2016800455"/>
    <s v="MBA-II"/>
    <x v="12"/>
    <s v="33"/>
    <n v="60"/>
    <s v="27"/>
    <n v="40"/>
    <n v="60"/>
    <n v="100"/>
    <n v="0.4"/>
    <n v="55"/>
    <n v="68"/>
    <n v="60"/>
    <n v="65"/>
    <n v="65"/>
    <n v="65"/>
    <n v="0"/>
    <n v="1"/>
    <n v="0"/>
  </r>
  <r>
    <s v="II"/>
    <n v="2016800455"/>
    <s v="MBA-II"/>
    <x v="13"/>
    <s v="45"/>
    <n v="60"/>
    <s v="32"/>
    <n v="40"/>
    <n v="77"/>
    <n v="100"/>
    <n v="0.4"/>
    <n v="75"/>
    <n v="80"/>
    <n v="77"/>
    <n v="65"/>
    <n v="65"/>
    <n v="65"/>
    <n v="1"/>
    <n v="1"/>
    <n v="1"/>
  </r>
  <r>
    <s v="II"/>
    <n v="2016800455"/>
    <s v="MBA-II"/>
    <x v="14"/>
    <s v="46"/>
    <n v="60"/>
    <s v="29"/>
    <n v="40"/>
    <n v="75"/>
    <n v="100"/>
    <n v="0.4"/>
    <n v="77"/>
    <n v="73"/>
    <n v="75"/>
    <n v="65"/>
    <n v="65"/>
    <n v="65"/>
    <n v="1"/>
    <n v="1"/>
    <n v="1"/>
  </r>
  <r>
    <s v="II"/>
    <n v="2016800455"/>
    <s v="MBA-II"/>
    <x v="15"/>
    <s v="39"/>
    <n v="60"/>
    <s v="29"/>
    <n v="40"/>
    <n v="68"/>
    <n v="100"/>
    <n v="0.4"/>
    <n v="65"/>
    <n v="73"/>
    <n v="68"/>
    <n v="65"/>
    <n v="65"/>
    <n v="65"/>
    <n v="1"/>
    <n v="1"/>
    <n v="1"/>
  </r>
  <r>
    <s v="II"/>
    <n v="2016800456"/>
    <s v="MBA-II"/>
    <x v="8"/>
    <s v="49"/>
    <n v="60"/>
    <s v="24"/>
    <n v="40"/>
    <n v="73"/>
    <n v="100"/>
    <n v="0.4"/>
    <n v="82"/>
    <n v="60"/>
    <n v="73"/>
    <n v="65"/>
    <n v="65"/>
    <n v="65"/>
    <n v="1"/>
    <n v="0"/>
    <n v="1"/>
  </r>
  <r>
    <s v="II"/>
    <n v="2016800456"/>
    <s v="MBA-II"/>
    <x v="9"/>
    <s v="37"/>
    <n v="60"/>
    <s v="27"/>
    <n v="40"/>
    <n v="64"/>
    <n v="100"/>
    <n v="0.4"/>
    <n v="62"/>
    <n v="68"/>
    <n v="64"/>
    <n v="65"/>
    <n v="65"/>
    <n v="65"/>
    <n v="0"/>
    <n v="1"/>
    <n v="0"/>
  </r>
  <r>
    <s v="II"/>
    <n v="2016800456"/>
    <s v="MBA-II"/>
    <x v="10"/>
    <s v="41"/>
    <n v="60"/>
    <s v="30"/>
    <n v="40"/>
    <n v="71"/>
    <n v="100"/>
    <n v="0.4"/>
    <n v="68"/>
    <n v="75"/>
    <n v="71"/>
    <n v="65"/>
    <n v="65"/>
    <n v="65"/>
    <n v="1"/>
    <n v="1"/>
    <n v="1"/>
  </r>
  <r>
    <s v="II"/>
    <n v="2016800456"/>
    <s v="MBA-II"/>
    <x v="11"/>
    <s v="46"/>
    <n v="60"/>
    <s v="27"/>
    <n v="40"/>
    <n v="73"/>
    <n v="100"/>
    <n v="0.4"/>
    <n v="77"/>
    <n v="68"/>
    <n v="73"/>
    <n v="65"/>
    <n v="65"/>
    <n v="65"/>
    <n v="1"/>
    <n v="1"/>
    <n v="1"/>
  </r>
  <r>
    <s v="II"/>
    <n v="2016800456"/>
    <s v="MBA-II"/>
    <x v="12"/>
    <s v="32"/>
    <n v="60"/>
    <s v="31"/>
    <n v="40"/>
    <n v="63"/>
    <n v="100"/>
    <n v="0.4"/>
    <n v="53"/>
    <n v="78"/>
    <n v="63"/>
    <n v="65"/>
    <n v="65"/>
    <n v="65"/>
    <n v="0"/>
    <n v="1"/>
    <n v="0"/>
  </r>
  <r>
    <s v="II"/>
    <n v="2016800456"/>
    <s v="MBA-II"/>
    <x v="13"/>
    <s v="47"/>
    <n v="60"/>
    <s v="32"/>
    <n v="40"/>
    <n v="79"/>
    <n v="100"/>
    <n v="0.4"/>
    <n v="78"/>
    <n v="80"/>
    <n v="79"/>
    <n v="65"/>
    <n v="65"/>
    <n v="65"/>
    <n v="1"/>
    <n v="1"/>
    <n v="1"/>
  </r>
  <r>
    <s v="II"/>
    <n v="2016800456"/>
    <s v="MBA-II"/>
    <x v="1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I"/>
    <n v="2016800456"/>
    <s v="MBA-II"/>
    <x v="15"/>
    <s v="44"/>
    <n v="60"/>
    <s v="25"/>
    <n v="40"/>
    <n v="69"/>
    <n v="100"/>
    <n v="0.4"/>
    <n v="73"/>
    <n v="63"/>
    <n v="69"/>
    <n v="65"/>
    <n v="65"/>
    <n v="65"/>
    <n v="1"/>
    <n v="0"/>
    <n v="1"/>
  </r>
  <r>
    <s v="II"/>
    <n v="2016800457"/>
    <s v="MBA-II"/>
    <x v="8"/>
    <s v="45"/>
    <n v="60"/>
    <s v="27"/>
    <n v="40"/>
    <n v="72"/>
    <n v="100"/>
    <n v="0.4"/>
    <n v="75"/>
    <n v="68"/>
    <n v="72"/>
    <n v="65"/>
    <n v="65"/>
    <n v="65"/>
    <n v="1"/>
    <n v="1"/>
    <n v="1"/>
  </r>
  <r>
    <s v="II"/>
    <n v="2016800457"/>
    <s v="MBA-II"/>
    <x v="9"/>
    <s v="39"/>
    <n v="60"/>
    <s v="27"/>
    <n v="40"/>
    <n v="66"/>
    <n v="100"/>
    <n v="0.4"/>
    <n v="65"/>
    <n v="68"/>
    <n v="66"/>
    <n v="65"/>
    <n v="65"/>
    <n v="65"/>
    <n v="1"/>
    <n v="1"/>
    <n v="1"/>
  </r>
  <r>
    <s v="II"/>
    <n v="2016800457"/>
    <s v="MBA-II"/>
    <x v="10"/>
    <s v="42"/>
    <n v="60"/>
    <s v="29"/>
    <n v="40"/>
    <n v="71"/>
    <n v="100"/>
    <n v="0.4"/>
    <n v="70"/>
    <n v="73"/>
    <n v="71"/>
    <n v="65"/>
    <n v="65"/>
    <n v="65"/>
    <n v="1"/>
    <n v="1"/>
    <n v="1"/>
  </r>
  <r>
    <s v="II"/>
    <n v="2016800457"/>
    <s v="MBA-II"/>
    <x v="11"/>
    <s v="48"/>
    <n v="60"/>
    <s v="26"/>
    <n v="40"/>
    <n v="74"/>
    <n v="100"/>
    <n v="0.4"/>
    <n v="80"/>
    <n v="65"/>
    <n v="74"/>
    <n v="65"/>
    <n v="65"/>
    <n v="65"/>
    <n v="1"/>
    <n v="1"/>
    <n v="1"/>
  </r>
  <r>
    <s v="II"/>
    <n v="2016800457"/>
    <s v="MBA-II"/>
    <x v="12"/>
    <s v="32"/>
    <n v="60"/>
    <s v="26"/>
    <n v="40"/>
    <n v="58"/>
    <n v="100"/>
    <n v="0.4"/>
    <n v="53"/>
    <n v="65"/>
    <n v="58"/>
    <n v="65"/>
    <n v="65"/>
    <n v="65"/>
    <n v="0"/>
    <n v="1"/>
    <n v="0"/>
  </r>
  <r>
    <s v="II"/>
    <n v="2016800457"/>
    <s v="MBA-II"/>
    <x v="13"/>
    <s v="48"/>
    <n v="60"/>
    <s v="30"/>
    <n v="40"/>
    <n v="78"/>
    <n v="100"/>
    <n v="0.4"/>
    <n v="80"/>
    <n v="75"/>
    <n v="78"/>
    <n v="65"/>
    <n v="65"/>
    <n v="65"/>
    <n v="1"/>
    <n v="1"/>
    <n v="1"/>
  </r>
  <r>
    <s v="II"/>
    <n v="2016800457"/>
    <s v="MBA-II"/>
    <x v="14"/>
    <s v="48"/>
    <n v="60"/>
    <s v="28"/>
    <n v="40"/>
    <n v="76"/>
    <n v="100"/>
    <n v="0.4"/>
    <n v="80"/>
    <n v="70"/>
    <n v="76"/>
    <n v="65"/>
    <n v="65"/>
    <n v="65"/>
    <n v="1"/>
    <n v="1"/>
    <n v="1"/>
  </r>
  <r>
    <s v="II"/>
    <n v="2016800457"/>
    <s v="MBA-II"/>
    <x v="15"/>
    <s v="40"/>
    <n v="60"/>
    <s v="27"/>
    <n v="40"/>
    <n v="67"/>
    <n v="100"/>
    <n v="0.4"/>
    <n v="67"/>
    <n v="68"/>
    <n v="67"/>
    <n v="65"/>
    <n v="65"/>
    <n v="65"/>
    <n v="1"/>
    <n v="1"/>
    <n v="1"/>
  </r>
  <r>
    <s v="II"/>
    <n v="2016800458"/>
    <s v="MBA-II"/>
    <x v="8"/>
    <s v="50"/>
    <n v="60"/>
    <s v="32"/>
    <n v="40"/>
    <n v="82"/>
    <n v="100"/>
    <n v="0.4"/>
    <n v="83"/>
    <n v="80"/>
    <n v="82"/>
    <n v="65"/>
    <n v="65"/>
    <n v="65"/>
    <n v="1"/>
    <n v="1"/>
    <n v="1"/>
  </r>
  <r>
    <s v="II"/>
    <n v="2016800458"/>
    <s v="MBA-II"/>
    <x v="9"/>
    <s v="43"/>
    <n v="60"/>
    <s v="31"/>
    <n v="40"/>
    <n v="74"/>
    <n v="100"/>
    <n v="0.4"/>
    <n v="72"/>
    <n v="78"/>
    <n v="74"/>
    <n v="65"/>
    <n v="65"/>
    <n v="65"/>
    <n v="1"/>
    <n v="1"/>
    <n v="1"/>
  </r>
  <r>
    <s v="II"/>
    <n v="2016800458"/>
    <s v="MBA-II"/>
    <x v="10"/>
    <s v="43"/>
    <n v="60"/>
    <s v="31"/>
    <n v="40"/>
    <n v="74"/>
    <n v="100"/>
    <n v="0.4"/>
    <n v="72"/>
    <n v="78"/>
    <n v="74"/>
    <n v="65"/>
    <n v="65"/>
    <n v="65"/>
    <n v="1"/>
    <n v="1"/>
    <n v="1"/>
  </r>
  <r>
    <s v="II"/>
    <n v="2016800458"/>
    <s v="MBA-II"/>
    <x v="11"/>
    <s v="48"/>
    <n v="60"/>
    <s v="29"/>
    <n v="40"/>
    <n v="77"/>
    <n v="100"/>
    <n v="0.4"/>
    <n v="80"/>
    <n v="73"/>
    <n v="77"/>
    <n v="65"/>
    <n v="65"/>
    <n v="65"/>
    <n v="1"/>
    <n v="1"/>
    <n v="1"/>
  </r>
  <r>
    <s v="II"/>
    <n v="2016800458"/>
    <s v="MBA-II"/>
    <x v="12"/>
    <s v="45"/>
    <n v="60"/>
    <s v="29"/>
    <n v="40"/>
    <n v="74"/>
    <n v="100"/>
    <n v="0.4"/>
    <n v="75"/>
    <n v="73"/>
    <n v="74"/>
    <n v="65"/>
    <n v="65"/>
    <n v="65"/>
    <n v="1"/>
    <n v="1"/>
    <n v="1"/>
  </r>
  <r>
    <s v="II"/>
    <n v="2016800458"/>
    <s v="MBA-II"/>
    <x v="13"/>
    <s v="50"/>
    <n v="60"/>
    <s v="32"/>
    <n v="40"/>
    <n v="82"/>
    <n v="100"/>
    <n v="0.4"/>
    <n v="83"/>
    <n v="80"/>
    <n v="82"/>
    <n v="65"/>
    <n v="65"/>
    <n v="65"/>
    <n v="1"/>
    <n v="1"/>
    <n v="1"/>
  </r>
  <r>
    <s v="II"/>
    <n v="2016800458"/>
    <s v="MBA-II"/>
    <x v="14"/>
    <s v="42"/>
    <n v="60"/>
    <s v="29"/>
    <n v="40"/>
    <n v="71"/>
    <n v="100"/>
    <n v="0.4"/>
    <n v="70"/>
    <n v="73"/>
    <n v="71"/>
    <n v="65"/>
    <n v="65"/>
    <n v="65"/>
    <n v="1"/>
    <n v="1"/>
    <n v="1"/>
  </r>
  <r>
    <s v="II"/>
    <n v="2016800458"/>
    <s v="MBA-II"/>
    <x v="15"/>
    <s v="45"/>
    <n v="60"/>
    <s v="29"/>
    <n v="40"/>
    <n v="74"/>
    <n v="100"/>
    <n v="0.4"/>
    <n v="75"/>
    <n v="73"/>
    <n v="74"/>
    <n v="65"/>
    <n v="65"/>
    <n v="65"/>
    <n v="1"/>
    <n v="1"/>
    <n v="1"/>
  </r>
  <r>
    <s v="II"/>
    <n v="2016800459"/>
    <s v="MBA-II"/>
    <x v="8"/>
    <s v="48"/>
    <n v="60"/>
    <s v="29"/>
    <n v="40"/>
    <n v="77"/>
    <n v="100"/>
    <n v="0.4"/>
    <n v="80"/>
    <n v="73"/>
    <n v="77"/>
    <n v="65"/>
    <n v="65"/>
    <n v="65"/>
    <n v="1"/>
    <n v="1"/>
    <n v="1"/>
  </r>
  <r>
    <s v="II"/>
    <n v="2016800459"/>
    <s v="MBA-II"/>
    <x v="9"/>
    <s v="44"/>
    <n v="60"/>
    <s v="33"/>
    <n v="40"/>
    <n v="77"/>
    <n v="100"/>
    <n v="0.4"/>
    <n v="73"/>
    <n v="83"/>
    <n v="77"/>
    <n v="65"/>
    <n v="65"/>
    <n v="65"/>
    <n v="1"/>
    <n v="1"/>
    <n v="1"/>
  </r>
  <r>
    <s v="II"/>
    <n v="2016800459"/>
    <s v="MBA-II"/>
    <x v="10"/>
    <s v="43"/>
    <n v="60"/>
    <s v="31"/>
    <n v="40"/>
    <n v="74"/>
    <n v="100"/>
    <n v="0.4"/>
    <n v="72"/>
    <n v="78"/>
    <n v="74"/>
    <n v="65"/>
    <n v="65"/>
    <n v="65"/>
    <n v="1"/>
    <n v="1"/>
    <n v="1"/>
  </r>
  <r>
    <s v="II"/>
    <n v="2016800459"/>
    <s v="MBA-II"/>
    <x v="11"/>
    <s v="48"/>
    <n v="60"/>
    <s v="28"/>
    <n v="40"/>
    <n v="76"/>
    <n v="100"/>
    <n v="0.4"/>
    <n v="80"/>
    <n v="70"/>
    <n v="76"/>
    <n v="65"/>
    <n v="65"/>
    <n v="65"/>
    <n v="1"/>
    <n v="1"/>
    <n v="1"/>
  </r>
  <r>
    <s v="II"/>
    <n v="2016800459"/>
    <s v="MBA-II"/>
    <x v="12"/>
    <s v="37"/>
    <n v="60"/>
    <s v="31"/>
    <n v="40"/>
    <n v="68"/>
    <n v="100"/>
    <n v="0.4"/>
    <n v="62"/>
    <n v="78"/>
    <n v="68"/>
    <n v="65"/>
    <n v="65"/>
    <n v="65"/>
    <n v="0"/>
    <n v="1"/>
    <n v="1"/>
  </r>
  <r>
    <s v="II"/>
    <n v="2016800459"/>
    <s v="MBA-II"/>
    <x v="13"/>
    <s v="52"/>
    <n v="60"/>
    <s v="29"/>
    <n v="40"/>
    <n v="81"/>
    <n v="100"/>
    <n v="0.4"/>
    <n v="87"/>
    <n v="73"/>
    <n v="81"/>
    <n v="65"/>
    <n v="65"/>
    <n v="65"/>
    <n v="1"/>
    <n v="1"/>
    <n v="1"/>
  </r>
  <r>
    <s v="II"/>
    <n v="2016800459"/>
    <s v="MBA-II"/>
    <x v="14"/>
    <s v="40"/>
    <n v="60"/>
    <s v="29"/>
    <n v="40"/>
    <n v="69"/>
    <n v="100"/>
    <n v="0.4"/>
    <n v="67"/>
    <n v="73"/>
    <n v="69"/>
    <n v="65"/>
    <n v="65"/>
    <n v="65"/>
    <n v="1"/>
    <n v="1"/>
    <n v="1"/>
  </r>
  <r>
    <s v="II"/>
    <n v="2016800459"/>
    <s v="MBA-II"/>
    <x v="15"/>
    <s v="40"/>
    <n v="60"/>
    <s v="25"/>
    <n v="40"/>
    <n v="65"/>
    <n v="100"/>
    <n v="0.4"/>
    <n v="67"/>
    <n v="63"/>
    <n v="65"/>
    <n v="65"/>
    <n v="65"/>
    <n v="65"/>
    <n v="1"/>
    <n v="0"/>
    <n v="1"/>
  </r>
  <r>
    <s v="II"/>
    <n v="2016800460"/>
    <s v="MBA-II"/>
    <x v="8"/>
    <s v="47"/>
    <n v="60"/>
    <s v="28"/>
    <n v="40"/>
    <n v="75"/>
    <n v="100"/>
    <n v="0.4"/>
    <n v="78"/>
    <n v="70"/>
    <n v="75"/>
    <n v="65"/>
    <n v="65"/>
    <n v="65"/>
    <n v="1"/>
    <n v="1"/>
    <n v="1"/>
  </r>
  <r>
    <s v="II"/>
    <n v="2016800460"/>
    <s v="MBA-II"/>
    <x v="9"/>
    <s v="45"/>
    <n v="60"/>
    <s v="29"/>
    <n v="40"/>
    <n v="74"/>
    <n v="100"/>
    <n v="0.4"/>
    <n v="75"/>
    <n v="73"/>
    <n v="74"/>
    <n v="65"/>
    <n v="65"/>
    <n v="65"/>
    <n v="1"/>
    <n v="1"/>
    <n v="1"/>
  </r>
  <r>
    <s v="II"/>
    <n v="2016800460"/>
    <s v="MBA-II"/>
    <x v="10"/>
    <s v="46"/>
    <n v="60"/>
    <s v="30"/>
    <n v="40"/>
    <n v="76"/>
    <n v="100"/>
    <n v="0.4"/>
    <n v="77"/>
    <n v="75"/>
    <n v="76"/>
    <n v="65"/>
    <n v="65"/>
    <n v="65"/>
    <n v="1"/>
    <n v="1"/>
    <n v="1"/>
  </r>
  <r>
    <s v="II"/>
    <n v="2016800460"/>
    <s v="MBA-II"/>
    <x v="11"/>
    <s v="46"/>
    <n v="60"/>
    <s v="26"/>
    <n v="40"/>
    <n v="72"/>
    <n v="100"/>
    <n v="0.4"/>
    <n v="77"/>
    <n v="65"/>
    <n v="72"/>
    <n v="65"/>
    <n v="65"/>
    <n v="65"/>
    <n v="1"/>
    <n v="1"/>
    <n v="1"/>
  </r>
  <r>
    <s v="II"/>
    <n v="2016800460"/>
    <s v="MBA-II"/>
    <x v="12"/>
    <s v="39"/>
    <n v="60"/>
    <s v="28"/>
    <n v="40"/>
    <n v="67"/>
    <n v="100"/>
    <n v="0.4"/>
    <n v="65"/>
    <n v="70"/>
    <n v="67"/>
    <n v="65"/>
    <n v="65"/>
    <n v="65"/>
    <n v="1"/>
    <n v="1"/>
    <n v="1"/>
  </r>
  <r>
    <s v="II"/>
    <n v="2016800460"/>
    <s v="MBA-II"/>
    <x v="13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I"/>
    <n v="2016800460"/>
    <s v="MBA-II"/>
    <x v="14"/>
    <s v="45"/>
    <n v="60"/>
    <s v="28"/>
    <n v="40"/>
    <n v="73"/>
    <n v="100"/>
    <n v="0.4"/>
    <n v="75"/>
    <n v="70"/>
    <n v="73"/>
    <n v="65"/>
    <n v="65"/>
    <n v="65"/>
    <n v="1"/>
    <n v="1"/>
    <n v="1"/>
  </r>
  <r>
    <s v="II"/>
    <n v="2016800460"/>
    <s v="MBA-II"/>
    <x v="15"/>
    <s v="41"/>
    <n v="60"/>
    <s v="29"/>
    <n v="40"/>
    <n v="70"/>
    <n v="100"/>
    <n v="0.4"/>
    <n v="68"/>
    <n v="73"/>
    <n v="70"/>
    <n v="65"/>
    <n v="65"/>
    <n v="65"/>
    <n v="1"/>
    <n v="1"/>
    <n v="1"/>
  </r>
  <r>
    <s v="II"/>
    <n v="2016800461"/>
    <s v="MBA-II"/>
    <x v="8"/>
    <s v="50"/>
    <n v="60"/>
    <s v="32"/>
    <n v="40"/>
    <n v="82"/>
    <n v="100"/>
    <n v="0.4"/>
    <n v="83"/>
    <n v="80"/>
    <n v="82"/>
    <n v="65"/>
    <n v="65"/>
    <n v="65"/>
    <n v="1"/>
    <n v="1"/>
    <n v="1"/>
  </r>
  <r>
    <s v="II"/>
    <n v="2016800461"/>
    <s v="MBA-II"/>
    <x v="9"/>
    <s v="44"/>
    <n v="60"/>
    <s v="33"/>
    <n v="40"/>
    <n v="77"/>
    <n v="100"/>
    <n v="0.4"/>
    <n v="73"/>
    <n v="83"/>
    <n v="77"/>
    <n v="65"/>
    <n v="65"/>
    <n v="65"/>
    <n v="1"/>
    <n v="1"/>
    <n v="1"/>
  </r>
  <r>
    <s v="II"/>
    <n v="2016800461"/>
    <s v="MBA-II"/>
    <x v="10"/>
    <s v="43"/>
    <n v="60"/>
    <s v="31"/>
    <n v="40"/>
    <n v="74"/>
    <n v="100"/>
    <n v="0.4"/>
    <n v="72"/>
    <n v="78"/>
    <n v="74"/>
    <n v="65"/>
    <n v="65"/>
    <n v="65"/>
    <n v="1"/>
    <n v="1"/>
    <n v="1"/>
  </r>
  <r>
    <s v="II"/>
    <n v="2016800461"/>
    <s v="MBA-II"/>
    <x v="11"/>
    <s v="46"/>
    <n v="60"/>
    <s v="26"/>
    <n v="40"/>
    <n v="72"/>
    <n v="100"/>
    <n v="0.4"/>
    <n v="77"/>
    <n v="65"/>
    <n v="72"/>
    <n v="65"/>
    <n v="65"/>
    <n v="65"/>
    <n v="1"/>
    <n v="1"/>
    <n v="1"/>
  </r>
  <r>
    <s v="II"/>
    <n v="2016800461"/>
    <s v="MBA-II"/>
    <x v="12"/>
    <s v="32"/>
    <n v="60"/>
    <s v="26"/>
    <n v="40"/>
    <n v="58"/>
    <n v="100"/>
    <n v="0.4"/>
    <n v="53"/>
    <n v="65"/>
    <n v="58"/>
    <n v="65"/>
    <n v="65"/>
    <n v="65"/>
    <n v="0"/>
    <n v="1"/>
    <n v="0"/>
  </r>
  <r>
    <s v="II"/>
    <n v="2016800461"/>
    <s v="MBA-II"/>
    <x v="13"/>
    <s v="47"/>
    <n v="60"/>
    <s v="32"/>
    <n v="40"/>
    <n v="79"/>
    <n v="100"/>
    <n v="0.4"/>
    <n v="78"/>
    <n v="80"/>
    <n v="79"/>
    <n v="65"/>
    <n v="65"/>
    <n v="65"/>
    <n v="1"/>
    <n v="1"/>
    <n v="1"/>
  </r>
  <r>
    <s v="II"/>
    <n v="2016800461"/>
    <s v="MBA-II"/>
    <x v="14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I"/>
    <n v="2016800461"/>
    <s v="MBA-II"/>
    <x v="15"/>
    <s v="40"/>
    <n v="60"/>
    <s v="25"/>
    <n v="40"/>
    <n v="65"/>
    <n v="100"/>
    <n v="0.4"/>
    <n v="67"/>
    <n v="63"/>
    <n v="65"/>
    <n v="65"/>
    <n v="65"/>
    <n v="65"/>
    <n v="1"/>
    <n v="0"/>
    <n v="1"/>
  </r>
  <r>
    <s v="II"/>
    <n v="2016800462"/>
    <s v="MBA-II"/>
    <x v="8"/>
    <s v="42"/>
    <n v="60"/>
    <s v="25"/>
    <n v="40"/>
    <n v="67"/>
    <n v="100"/>
    <n v="0.4"/>
    <n v="70"/>
    <n v="63"/>
    <n v="67"/>
    <n v="65"/>
    <n v="65"/>
    <n v="65"/>
    <n v="1"/>
    <n v="0"/>
    <n v="1"/>
  </r>
  <r>
    <s v="II"/>
    <n v="2016800462"/>
    <s v="MBA-II"/>
    <x v="9"/>
    <s v="31"/>
    <n v="60"/>
    <s v="32"/>
    <n v="40"/>
    <n v="63"/>
    <n v="100"/>
    <n v="0.4"/>
    <n v="52"/>
    <n v="80"/>
    <n v="63"/>
    <n v="65"/>
    <n v="65"/>
    <n v="65"/>
    <n v="0"/>
    <n v="1"/>
    <n v="0"/>
  </r>
  <r>
    <s v="II"/>
    <n v="2016800462"/>
    <s v="MBA-II"/>
    <x v="10"/>
    <s v="38"/>
    <n v="60"/>
    <s v="27"/>
    <n v="40"/>
    <n v="65"/>
    <n v="100"/>
    <n v="0.4"/>
    <n v="63"/>
    <n v="68"/>
    <n v="65"/>
    <n v="65"/>
    <n v="65"/>
    <n v="65"/>
    <n v="0"/>
    <n v="1"/>
    <n v="1"/>
  </r>
  <r>
    <s v="II"/>
    <n v="2016800462"/>
    <s v="MBA-II"/>
    <x v="11"/>
    <s v="34"/>
    <n v="60"/>
    <s v="31"/>
    <n v="40"/>
    <n v="65"/>
    <n v="100"/>
    <n v="0.4"/>
    <n v="57"/>
    <n v="78"/>
    <n v="65"/>
    <n v="65"/>
    <n v="65"/>
    <n v="65"/>
    <n v="0"/>
    <n v="1"/>
    <n v="1"/>
  </r>
  <r>
    <s v="II"/>
    <n v="2016800462"/>
    <s v="MBA-II"/>
    <x v="12"/>
    <s v="30"/>
    <n v="60"/>
    <s v="26"/>
    <n v="40"/>
    <n v="56"/>
    <n v="100"/>
    <n v="0.4"/>
    <n v="50"/>
    <n v="65"/>
    <n v="56"/>
    <n v="65"/>
    <n v="65"/>
    <n v="65"/>
    <n v="0"/>
    <n v="1"/>
    <n v="0"/>
  </r>
  <r>
    <s v="II"/>
    <n v="2016800462"/>
    <s v="MBA-II"/>
    <x v="13"/>
    <s v="43"/>
    <n v="60"/>
    <s v="31"/>
    <n v="40"/>
    <n v="74"/>
    <n v="100"/>
    <n v="0.4"/>
    <n v="72"/>
    <n v="78"/>
    <n v="74"/>
    <n v="65"/>
    <n v="65"/>
    <n v="65"/>
    <n v="1"/>
    <n v="1"/>
    <n v="1"/>
  </r>
  <r>
    <s v="II"/>
    <n v="2016800462"/>
    <s v="MBA-II"/>
    <x v="14"/>
    <s v="35"/>
    <n v="60"/>
    <s v="29"/>
    <n v="40"/>
    <n v="64"/>
    <n v="100"/>
    <n v="0.4"/>
    <n v="58"/>
    <n v="73"/>
    <n v="64"/>
    <n v="65"/>
    <n v="65"/>
    <n v="65"/>
    <n v="0"/>
    <n v="1"/>
    <n v="0"/>
  </r>
  <r>
    <s v="II"/>
    <n v="2016800462"/>
    <s v="MBA-II"/>
    <x v="15"/>
    <s v="27"/>
    <n v="60"/>
    <s v="24"/>
    <n v="40"/>
    <n v="51"/>
    <n v="100"/>
    <n v="0.4"/>
    <n v="45"/>
    <n v="60"/>
    <n v="51"/>
    <n v="65"/>
    <n v="65"/>
    <n v="65"/>
    <n v="0"/>
    <n v="0"/>
    <n v="0"/>
  </r>
  <r>
    <s v="II"/>
    <n v="2016800463"/>
    <s v="MBA-II"/>
    <x v="8"/>
    <s v="51"/>
    <n v="60"/>
    <s v="34"/>
    <n v="40"/>
    <n v="85"/>
    <n v="100"/>
    <n v="0.4"/>
    <n v="85"/>
    <n v="85"/>
    <n v="85"/>
    <n v="65"/>
    <n v="65"/>
    <n v="65"/>
    <n v="1"/>
    <n v="1"/>
    <n v="1"/>
  </r>
  <r>
    <s v="II"/>
    <n v="2016800463"/>
    <s v="MBA-II"/>
    <x v="9"/>
    <s v="52"/>
    <n v="60"/>
    <s v="34"/>
    <n v="40"/>
    <n v="86"/>
    <n v="100"/>
    <n v="0.4"/>
    <n v="87"/>
    <n v="85"/>
    <n v="86"/>
    <n v="65"/>
    <n v="65"/>
    <n v="65"/>
    <n v="1"/>
    <n v="1"/>
    <n v="1"/>
  </r>
  <r>
    <s v="II"/>
    <n v="2016800463"/>
    <s v="MBA-II"/>
    <x v="10"/>
    <s v="46"/>
    <n v="60"/>
    <s v="31"/>
    <n v="40"/>
    <n v="77"/>
    <n v="100"/>
    <n v="0.4"/>
    <n v="77"/>
    <n v="78"/>
    <n v="77"/>
    <n v="65"/>
    <n v="65"/>
    <n v="65"/>
    <n v="1"/>
    <n v="1"/>
    <n v="1"/>
  </r>
  <r>
    <s v="II"/>
    <n v="2016800463"/>
    <s v="MBA-II"/>
    <x v="11"/>
    <s v="52"/>
    <n v="60"/>
    <s v="32"/>
    <n v="40"/>
    <n v="84"/>
    <n v="100"/>
    <n v="0.4"/>
    <n v="87"/>
    <n v="80"/>
    <n v="84"/>
    <n v="65"/>
    <n v="65"/>
    <n v="65"/>
    <n v="1"/>
    <n v="1"/>
    <n v="1"/>
  </r>
  <r>
    <s v="II"/>
    <n v="2016800463"/>
    <s v="MBA-II"/>
    <x v="12"/>
    <s v="51"/>
    <n v="60"/>
    <s v="28"/>
    <n v="40"/>
    <n v="79"/>
    <n v="100"/>
    <n v="0.4"/>
    <n v="85"/>
    <n v="70"/>
    <n v="79"/>
    <n v="65"/>
    <n v="65"/>
    <n v="65"/>
    <n v="1"/>
    <n v="1"/>
    <n v="1"/>
  </r>
  <r>
    <s v="II"/>
    <n v="2016800463"/>
    <s v="MBA-II"/>
    <x v="13"/>
    <s v="55"/>
    <n v="60"/>
    <s v="33"/>
    <n v="40"/>
    <n v="88"/>
    <n v="100"/>
    <n v="0.4"/>
    <n v="92"/>
    <n v="83"/>
    <n v="88"/>
    <n v="65"/>
    <n v="65"/>
    <n v="65"/>
    <n v="1"/>
    <n v="1"/>
    <n v="1"/>
  </r>
  <r>
    <s v="II"/>
    <n v="2016800463"/>
    <s v="MBA-II"/>
    <x v="14"/>
    <s v="50"/>
    <n v="60"/>
    <s v="32"/>
    <n v="40"/>
    <n v="82"/>
    <n v="100"/>
    <n v="0.4"/>
    <n v="83"/>
    <n v="80"/>
    <n v="82"/>
    <n v="65"/>
    <n v="65"/>
    <n v="65"/>
    <n v="1"/>
    <n v="1"/>
    <n v="1"/>
  </r>
  <r>
    <s v="II"/>
    <n v="2016800463"/>
    <s v="MBA-II"/>
    <x v="15"/>
    <s v="46"/>
    <n v="60"/>
    <s v="30"/>
    <n v="40"/>
    <n v="76"/>
    <n v="100"/>
    <n v="0.4"/>
    <n v="77"/>
    <n v="75"/>
    <n v="76"/>
    <n v="65"/>
    <n v="65"/>
    <n v="65"/>
    <n v="1"/>
    <n v="1"/>
    <n v="1"/>
  </r>
  <r>
    <s v="II"/>
    <n v="2016800464"/>
    <s v="MBA-II"/>
    <x v="8"/>
    <s v="48"/>
    <n v="60"/>
    <s v="31"/>
    <n v="40"/>
    <n v="79"/>
    <n v="100"/>
    <n v="0.4"/>
    <n v="80"/>
    <n v="78"/>
    <n v="79"/>
    <n v="65"/>
    <n v="65"/>
    <n v="65"/>
    <n v="1"/>
    <n v="1"/>
    <n v="1"/>
  </r>
  <r>
    <s v="II"/>
    <n v="2016800464"/>
    <s v="MBA-II"/>
    <x v="9"/>
    <s v="39"/>
    <n v="60"/>
    <s v="29"/>
    <n v="40"/>
    <n v="68"/>
    <n v="100"/>
    <n v="0.4"/>
    <n v="65"/>
    <n v="73"/>
    <n v="68"/>
    <n v="65"/>
    <n v="65"/>
    <n v="65"/>
    <n v="1"/>
    <n v="1"/>
    <n v="1"/>
  </r>
  <r>
    <s v="II"/>
    <n v="2016800464"/>
    <s v="MBA-II"/>
    <x v="10"/>
    <s v="40"/>
    <n v="60"/>
    <s v="31"/>
    <n v="40"/>
    <n v="71"/>
    <n v="100"/>
    <n v="0.4"/>
    <n v="67"/>
    <n v="78"/>
    <n v="71"/>
    <n v="65"/>
    <n v="65"/>
    <n v="65"/>
    <n v="1"/>
    <n v="1"/>
    <n v="1"/>
  </r>
  <r>
    <s v="II"/>
    <n v="2016800464"/>
    <s v="MBA-II"/>
    <x v="11"/>
    <s v="41"/>
    <n v="60"/>
    <s v="28"/>
    <n v="40"/>
    <n v="69"/>
    <n v="100"/>
    <n v="0.4"/>
    <n v="68"/>
    <n v="70"/>
    <n v="69"/>
    <n v="65"/>
    <n v="65"/>
    <n v="65"/>
    <n v="1"/>
    <n v="1"/>
    <n v="1"/>
  </r>
  <r>
    <s v="II"/>
    <n v="2016800464"/>
    <s v="MBA-II"/>
    <x v="12"/>
    <s v="38"/>
    <n v="60"/>
    <s v="35"/>
    <n v="40"/>
    <n v="73"/>
    <n v="100"/>
    <n v="0.4"/>
    <n v="63"/>
    <n v="88"/>
    <n v="73"/>
    <n v="65"/>
    <n v="65"/>
    <n v="65"/>
    <n v="0"/>
    <n v="1"/>
    <n v="1"/>
  </r>
  <r>
    <s v="II"/>
    <n v="2016800464"/>
    <s v="MBA-II"/>
    <x v="13"/>
    <s v="47"/>
    <n v="60"/>
    <s v="30"/>
    <n v="40"/>
    <n v="77"/>
    <n v="100"/>
    <n v="0.4"/>
    <n v="78"/>
    <n v="75"/>
    <n v="77"/>
    <n v="65"/>
    <n v="65"/>
    <n v="65"/>
    <n v="1"/>
    <n v="1"/>
    <n v="1"/>
  </r>
  <r>
    <s v="II"/>
    <n v="2016800464"/>
    <s v="MBA-II"/>
    <x v="14"/>
    <s v="45"/>
    <n v="60"/>
    <s v="31"/>
    <n v="40"/>
    <n v="76"/>
    <n v="100"/>
    <n v="0.4"/>
    <n v="75"/>
    <n v="78"/>
    <n v="76"/>
    <n v="65"/>
    <n v="65"/>
    <n v="65"/>
    <n v="1"/>
    <n v="1"/>
    <n v="1"/>
  </r>
  <r>
    <s v="II"/>
    <n v="2016800464"/>
    <s v="MBA-II"/>
    <x v="15"/>
    <s v="40"/>
    <n v="60"/>
    <s v="26"/>
    <n v="40"/>
    <n v="66"/>
    <n v="100"/>
    <n v="0.4"/>
    <n v="67"/>
    <n v="65"/>
    <n v="66"/>
    <n v="65"/>
    <n v="65"/>
    <n v="65"/>
    <n v="1"/>
    <n v="1"/>
    <n v="1"/>
  </r>
  <r>
    <s v="II"/>
    <n v="2016800465"/>
    <s v="MBA-II"/>
    <x v="8"/>
    <s v="49"/>
    <n v="60"/>
    <s v="32"/>
    <n v="40"/>
    <n v="81"/>
    <n v="100"/>
    <n v="0.4"/>
    <n v="82"/>
    <n v="80"/>
    <n v="81"/>
    <n v="65"/>
    <n v="65"/>
    <n v="65"/>
    <n v="1"/>
    <n v="1"/>
    <n v="1"/>
  </r>
  <r>
    <s v="II"/>
    <n v="2016800465"/>
    <s v="MBA-II"/>
    <x v="9"/>
    <s v="49"/>
    <n v="60"/>
    <s v="29"/>
    <n v="40"/>
    <n v="78"/>
    <n v="100"/>
    <n v="0.4"/>
    <n v="82"/>
    <n v="73"/>
    <n v="78"/>
    <n v="65"/>
    <n v="65"/>
    <n v="65"/>
    <n v="1"/>
    <n v="1"/>
    <n v="1"/>
  </r>
  <r>
    <s v="II"/>
    <n v="2016800465"/>
    <s v="MBA-II"/>
    <x v="10"/>
    <s v="46"/>
    <n v="60"/>
    <s v="29"/>
    <n v="40"/>
    <n v="75"/>
    <n v="100"/>
    <n v="0.4"/>
    <n v="77"/>
    <n v="73"/>
    <n v="75"/>
    <n v="65"/>
    <n v="65"/>
    <n v="65"/>
    <n v="1"/>
    <n v="1"/>
    <n v="1"/>
  </r>
  <r>
    <s v="II"/>
    <n v="2016800465"/>
    <s v="MBA-II"/>
    <x v="11"/>
    <s v="51"/>
    <n v="60"/>
    <s v="29"/>
    <n v="40"/>
    <n v="80"/>
    <n v="100"/>
    <n v="0.4"/>
    <n v="85"/>
    <n v="73"/>
    <n v="80"/>
    <n v="65"/>
    <n v="65"/>
    <n v="65"/>
    <n v="1"/>
    <n v="1"/>
    <n v="1"/>
  </r>
  <r>
    <s v="II"/>
    <n v="2016800465"/>
    <s v="MBA-II"/>
    <x v="12"/>
    <s v="37"/>
    <n v="60"/>
    <s v="32"/>
    <n v="40"/>
    <n v="69"/>
    <n v="100"/>
    <n v="0.4"/>
    <n v="62"/>
    <n v="80"/>
    <n v="69"/>
    <n v="65"/>
    <n v="65"/>
    <n v="65"/>
    <n v="0"/>
    <n v="1"/>
    <n v="1"/>
  </r>
  <r>
    <s v="II"/>
    <n v="2016800465"/>
    <s v="MBA-II"/>
    <x v="13"/>
    <s v="52"/>
    <n v="60"/>
    <s v="30"/>
    <n v="40"/>
    <n v="82"/>
    <n v="100"/>
    <n v="0.4"/>
    <n v="87"/>
    <n v="75"/>
    <n v="82"/>
    <n v="65"/>
    <n v="65"/>
    <n v="65"/>
    <n v="1"/>
    <n v="1"/>
    <n v="1"/>
  </r>
  <r>
    <s v="II"/>
    <n v="2016800465"/>
    <s v="MBA-II"/>
    <x v="14"/>
    <s v="50"/>
    <n v="60"/>
    <s v="31"/>
    <n v="40"/>
    <n v="81"/>
    <n v="100"/>
    <n v="0.4"/>
    <n v="83"/>
    <n v="78"/>
    <n v="81"/>
    <n v="65"/>
    <n v="65"/>
    <n v="65"/>
    <n v="1"/>
    <n v="1"/>
    <n v="1"/>
  </r>
  <r>
    <s v="II"/>
    <n v="2016800465"/>
    <s v="MBA-II"/>
    <x v="15"/>
    <s v="47"/>
    <n v="60"/>
    <s v="27"/>
    <n v="40"/>
    <n v="74"/>
    <n v="100"/>
    <n v="0.4"/>
    <n v="78"/>
    <n v="68"/>
    <n v="74"/>
    <n v="65"/>
    <n v="65"/>
    <n v="65"/>
    <n v="1"/>
    <n v="1"/>
    <n v="1"/>
  </r>
  <r>
    <s v="II"/>
    <n v="2016800466"/>
    <s v="MBA-II"/>
    <x v="8"/>
    <s v="48"/>
    <n v="60"/>
    <s v="30"/>
    <n v="40"/>
    <n v="78"/>
    <n v="100"/>
    <n v="0.4"/>
    <n v="80"/>
    <n v="75"/>
    <n v="78"/>
    <n v="65"/>
    <n v="65"/>
    <n v="65"/>
    <n v="1"/>
    <n v="1"/>
    <n v="1"/>
  </r>
  <r>
    <s v="II"/>
    <n v="2016800466"/>
    <s v="MBA-II"/>
    <x v="9"/>
    <s v="48"/>
    <n v="60"/>
    <s v="31"/>
    <n v="40"/>
    <n v="79"/>
    <n v="100"/>
    <n v="0.4"/>
    <n v="80"/>
    <n v="78"/>
    <n v="79"/>
    <n v="65"/>
    <n v="65"/>
    <n v="65"/>
    <n v="1"/>
    <n v="1"/>
    <n v="1"/>
  </r>
  <r>
    <s v="II"/>
    <n v="2016800466"/>
    <s v="MBA-II"/>
    <x v="10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I"/>
    <n v="2016800466"/>
    <s v="MBA-II"/>
    <x v="11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I"/>
    <n v="2016800466"/>
    <s v="MBA-II"/>
    <x v="12"/>
    <s v="34"/>
    <n v="60"/>
    <s v="30"/>
    <n v="40"/>
    <n v="64"/>
    <n v="100"/>
    <n v="0.4"/>
    <n v="57"/>
    <n v="75"/>
    <n v="64"/>
    <n v="65"/>
    <n v="65"/>
    <n v="65"/>
    <n v="0"/>
    <n v="1"/>
    <n v="0"/>
  </r>
  <r>
    <s v="II"/>
    <n v="2016800466"/>
    <s v="MBA-II"/>
    <x v="13"/>
    <s v="50"/>
    <n v="60"/>
    <s v="32"/>
    <n v="40"/>
    <n v="82"/>
    <n v="100"/>
    <n v="0.4"/>
    <n v="83"/>
    <n v="80"/>
    <n v="82"/>
    <n v="65"/>
    <n v="65"/>
    <n v="65"/>
    <n v="1"/>
    <n v="1"/>
    <n v="1"/>
  </r>
  <r>
    <s v="II"/>
    <n v="2016800466"/>
    <s v="MBA-II"/>
    <x v="14"/>
    <s v="48"/>
    <n v="60"/>
    <s v="31"/>
    <n v="40"/>
    <n v="79"/>
    <n v="100"/>
    <n v="0.4"/>
    <n v="80"/>
    <n v="78"/>
    <n v="79"/>
    <n v="65"/>
    <n v="65"/>
    <n v="65"/>
    <n v="1"/>
    <n v="1"/>
    <n v="1"/>
  </r>
  <r>
    <s v="II"/>
    <n v="2016800466"/>
    <s v="MBA-II"/>
    <x v="15"/>
    <s v="41"/>
    <n v="60"/>
    <s v="29"/>
    <n v="40"/>
    <n v="70"/>
    <n v="100"/>
    <n v="0.4"/>
    <n v="68"/>
    <n v="73"/>
    <n v="70"/>
    <n v="65"/>
    <n v="65"/>
    <n v="65"/>
    <n v="1"/>
    <n v="1"/>
    <n v="1"/>
  </r>
  <r>
    <s v="II"/>
    <n v="2016800467"/>
    <s v="MBA-II"/>
    <x v="8"/>
    <s v="46"/>
    <n v="60"/>
    <s v="24"/>
    <n v="40"/>
    <n v="70"/>
    <n v="100"/>
    <n v="0.4"/>
    <n v="77"/>
    <n v="60"/>
    <n v="70"/>
    <n v="65"/>
    <n v="65"/>
    <n v="65"/>
    <n v="1"/>
    <n v="0"/>
    <n v="1"/>
  </r>
  <r>
    <s v="II"/>
    <n v="2016800467"/>
    <s v="MBA-II"/>
    <x v="9"/>
    <s v="30"/>
    <n v="60"/>
    <s v="26"/>
    <n v="40"/>
    <n v="56"/>
    <n v="100"/>
    <n v="0.4"/>
    <n v="50"/>
    <n v="65"/>
    <n v="56"/>
    <n v="65"/>
    <n v="65"/>
    <n v="65"/>
    <n v="0"/>
    <n v="1"/>
    <n v="0"/>
  </r>
  <r>
    <s v="II"/>
    <n v="2016800467"/>
    <s v="MBA-II"/>
    <x v="10"/>
    <s v="41"/>
    <n v="60"/>
    <s v="27"/>
    <n v="40"/>
    <n v="68"/>
    <n v="100"/>
    <n v="0.4"/>
    <n v="68"/>
    <n v="68"/>
    <n v="68"/>
    <n v="65"/>
    <n v="65"/>
    <n v="65"/>
    <n v="1"/>
    <n v="1"/>
    <n v="1"/>
  </r>
  <r>
    <s v="II"/>
    <n v="2016800467"/>
    <s v="MBA-II"/>
    <x v="11"/>
    <s v="46"/>
    <n v="60"/>
    <s v="29"/>
    <n v="40"/>
    <n v="75"/>
    <n v="100"/>
    <n v="0.4"/>
    <n v="77"/>
    <n v="73"/>
    <n v="75"/>
    <n v="65"/>
    <n v="65"/>
    <n v="65"/>
    <n v="1"/>
    <n v="1"/>
    <n v="1"/>
  </r>
  <r>
    <s v="II"/>
    <n v="2016800467"/>
    <s v="MBA-II"/>
    <x v="12"/>
    <s v="33"/>
    <n v="60"/>
    <s v="32"/>
    <n v="40"/>
    <n v="65"/>
    <n v="100"/>
    <n v="0.4"/>
    <n v="55"/>
    <n v="80"/>
    <n v="65"/>
    <n v="65"/>
    <n v="65"/>
    <n v="65"/>
    <n v="0"/>
    <n v="1"/>
    <n v="1"/>
  </r>
  <r>
    <s v="II"/>
    <n v="2016800467"/>
    <s v="MBA-II"/>
    <x v="13"/>
    <s v="45"/>
    <n v="60"/>
    <s v="26"/>
    <n v="40"/>
    <n v="71"/>
    <n v="100"/>
    <n v="0.4"/>
    <n v="75"/>
    <n v="65"/>
    <n v="71"/>
    <n v="65"/>
    <n v="65"/>
    <n v="65"/>
    <n v="1"/>
    <n v="1"/>
    <n v="1"/>
  </r>
  <r>
    <s v="II"/>
    <n v="2016800467"/>
    <s v="MBA-II"/>
    <x v="14"/>
    <s v="48"/>
    <n v="60"/>
    <s v="26"/>
    <n v="40"/>
    <n v="74"/>
    <n v="100"/>
    <n v="0.4"/>
    <n v="80"/>
    <n v="65"/>
    <n v="74"/>
    <n v="65"/>
    <n v="65"/>
    <n v="65"/>
    <n v="1"/>
    <n v="1"/>
    <n v="1"/>
  </r>
  <r>
    <s v="II"/>
    <n v="2016800467"/>
    <s v="MBA-II"/>
    <x v="15"/>
    <s v="35"/>
    <n v="60"/>
    <s v="27"/>
    <n v="40"/>
    <n v="62"/>
    <n v="100"/>
    <n v="0.4"/>
    <n v="58"/>
    <n v="68"/>
    <n v="62"/>
    <n v="65"/>
    <n v="65"/>
    <n v="65"/>
    <n v="0"/>
    <n v="1"/>
    <n v="0"/>
  </r>
  <r>
    <s v="II"/>
    <n v="2016800469"/>
    <s v="MBA-II"/>
    <x v="8"/>
    <s v="46"/>
    <n v="60"/>
    <s v="31"/>
    <n v="40"/>
    <n v="77"/>
    <n v="100"/>
    <n v="0.4"/>
    <n v="77"/>
    <n v="78"/>
    <n v="77"/>
    <n v="65"/>
    <n v="65"/>
    <n v="65"/>
    <n v="1"/>
    <n v="1"/>
    <n v="1"/>
  </r>
  <r>
    <s v="II"/>
    <n v="2016800469"/>
    <s v="MBA-II"/>
    <x v="9"/>
    <s v="42"/>
    <n v="60"/>
    <s v="29"/>
    <n v="40"/>
    <n v="71"/>
    <n v="100"/>
    <n v="0.4"/>
    <n v="70"/>
    <n v="73"/>
    <n v="71"/>
    <n v="65"/>
    <n v="65"/>
    <n v="65"/>
    <n v="1"/>
    <n v="1"/>
    <n v="1"/>
  </r>
  <r>
    <s v="II"/>
    <n v="2016800469"/>
    <s v="MBA-II"/>
    <x v="10"/>
    <s v="39"/>
    <n v="60"/>
    <s v="30"/>
    <n v="40"/>
    <n v="69"/>
    <n v="100"/>
    <n v="0.4"/>
    <n v="65"/>
    <n v="75"/>
    <n v="69"/>
    <n v="65"/>
    <n v="65"/>
    <n v="65"/>
    <n v="1"/>
    <n v="1"/>
    <n v="1"/>
  </r>
  <r>
    <s v="II"/>
    <n v="2016800469"/>
    <s v="MBA-II"/>
    <x v="11"/>
    <s v="42"/>
    <n v="60"/>
    <s v="29"/>
    <n v="40"/>
    <n v="71"/>
    <n v="100"/>
    <n v="0.4"/>
    <n v="70"/>
    <n v="73"/>
    <n v="71"/>
    <n v="65"/>
    <n v="65"/>
    <n v="65"/>
    <n v="1"/>
    <n v="1"/>
    <n v="1"/>
  </r>
  <r>
    <s v="II"/>
    <n v="2016800469"/>
    <s v="MBA-II"/>
    <x v="12"/>
    <s v="35"/>
    <n v="60"/>
    <s v="26"/>
    <n v="40"/>
    <n v="61"/>
    <n v="100"/>
    <n v="0.4"/>
    <n v="58"/>
    <n v="65"/>
    <n v="61"/>
    <n v="65"/>
    <n v="65"/>
    <n v="65"/>
    <n v="0"/>
    <n v="1"/>
    <n v="0"/>
  </r>
  <r>
    <s v="II"/>
    <n v="2016800469"/>
    <s v="MBA-II"/>
    <x v="13"/>
    <s v="47"/>
    <n v="60"/>
    <s v="29"/>
    <n v="40"/>
    <n v="76"/>
    <n v="100"/>
    <n v="0.4"/>
    <n v="78"/>
    <n v="73"/>
    <n v="76"/>
    <n v="65"/>
    <n v="65"/>
    <n v="65"/>
    <n v="1"/>
    <n v="1"/>
    <n v="1"/>
  </r>
  <r>
    <s v="II"/>
    <n v="2016800469"/>
    <s v="MBA-II"/>
    <x v="14"/>
    <s v="44"/>
    <n v="60"/>
    <s v="26"/>
    <n v="40"/>
    <n v="70"/>
    <n v="100"/>
    <n v="0.4"/>
    <n v="73"/>
    <n v="65"/>
    <n v="70"/>
    <n v="65"/>
    <n v="65"/>
    <n v="65"/>
    <n v="1"/>
    <n v="1"/>
    <n v="1"/>
  </r>
  <r>
    <s v="II"/>
    <n v="2016800469"/>
    <s v="MBA-II"/>
    <x v="15"/>
    <s v="42"/>
    <n v="60"/>
    <s v="27"/>
    <n v="40"/>
    <n v="69"/>
    <n v="100"/>
    <n v="0.4"/>
    <n v="70"/>
    <n v="68"/>
    <n v="69"/>
    <n v="65"/>
    <n v="65"/>
    <n v="65"/>
    <n v="1"/>
    <n v="1"/>
    <n v="1"/>
  </r>
  <r>
    <s v="II"/>
    <n v="2016800470"/>
    <s v="MBA-II"/>
    <x v="8"/>
    <s v="50"/>
    <n v="60"/>
    <s v="29"/>
    <n v="40"/>
    <n v="79"/>
    <n v="100"/>
    <n v="0.4"/>
    <n v="83"/>
    <n v="73"/>
    <n v="79"/>
    <n v="65"/>
    <n v="65"/>
    <n v="65"/>
    <n v="1"/>
    <n v="1"/>
    <n v="1"/>
  </r>
  <r>
    <s v="II"/>
    <n v="2016800470"/>
    <s v="MBA-II"/>
    <x v="9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I"/>
    <n v="2016800470"/>
    <s v="MBA-II"/>
    <x v="10"/>
    <s v="46"/>
    <n v="60"/>
    <s v="30"/>
    <n v="40"/>
    <n v="76"/>
    <n v="100"/>
    <n v="0.4"/>
    <n v="77"/>
    <n v="75"/>
    <n v="76"/>
    <n v="65"/>
    <n v="65"/>
    <n v="65"/>
    <n v="1"/>
    <n v="1"/>
    <n v="1"/>
  </r>
  <r>
    <s v="II"/>
    <n v="2016800470"/>
    <s v="MBA-II"/>
    <x v="11"/>
    <s v="49"/>
    <n v="60"/>
    <s v="29"/>
    <n v="40"/>
    <n v="78"/>
    <n v="100"/>
    <n v="0.4"/>
    <n v="82"/>
    <n v="73"/>
    <n v="78"/>
    <n v="65"/>
    <n v="65"/>
    <n v="65"/>
    <n v="1"/>
    <n v="1"/>
    <n v="1"/>
  </r>
  <r>
    <s v="II"/>
    <n v="2016800470"/>
    <s v="MBA-II"/>
    <x v="12"/>
    <s v="38"/>
    <n v="60"/>
    <s v="29"/>
    <n v="40"/>
    <n v="67"/>
    <n v="100"/>
    <n v="0.4"/>
    <n v="63"/>
    <n v="73"/>
    <n v="67"/>
    <n v="65"/>
    <n v="65"/>
    <n v="65"/>
    <n v="0"/>
    <n v="1"/>
    <n v="1"/>
  </r>
  <r>
    <s v="II"/>
    <n v="2016800470"/>
    <s v="MBA-II"/>
    <x v="13"/>
    <s v="50"/>
    <n v="60"/>
    <s v="30"/>
    <n v="40"/>
    <n v="80"/>
    <n v="100"/>
    <n v="0.4"/>
    <n v="83"/>
    <n v="75"/>
    <n v="80"/>
    <n v="65"/>
    <n v="65"/>
    <n v="65"/>
    <n v="1"/>
    <n v="1"/>
    <n v="1"/>
  </r>
  <r>
    <s v="II"/>
    <n v="2016800470"/>
    <s v="MBA-II"/>
    <x v="14"/>
    <s v="45"/>
    <n v="60"/>
    <s v="29"/>
    <n v="40"/>
    <n v="74"/>
    <n v="100"/>
    <n v="0.4"/>
    <n v="75"/>
    <n v="73"/>
    <n v="74"/>
    <n v="65"/>
    <n v="65"/>
    <n v="65"/>
    <n v="1"/>
    <n v="1"/>
    <n v="1"/>
  </r>
  <r>
    <s v="II"/>
    <n v="2016800470"/>
    <s v="MBA-II"/>
    <x v="15"/>
    <s v="44"/>
    <n v="60"/>
    <s v="27"/>
    <n v="40"/>
    <n v="71"/>
    <n v="100"/>
    <n v="0.4"/>
    <n v="73"/>
    <n v="68"/>
    <n v="71"/>
    <n v="65"/>
    <n v="65"/>
    <n v="65"/>
    <n v="1"/>
    <n v="1"/>
    <n v="1"/>
  </r>
  <r>
    <s v="II"/>
    <n v="2016800471"/>
    <s v="MBA-II"/>
    <x v="8"/>
    <s v="49"/>
    <n v="60"/>
    <s v="34"/>
    <n v="40"/>
    <n v="83"/>
    <n v="100"/>
    <n v="0.4"/>
    <n v="82"/>
    <n v="85"/>
    <n v="83"/>
    <n v="65"/>
    <n v="65"/>
    <n v="65"/>
    <n v="1"/>
    <n v="1"/>
    <n v="1"/>
  </r>
  <r>
    <s v="II"/>
    <n v="2016800471"/>
    <s v="MBA-II"/>
    <x v="9"/>
    <s v="44"/>
    <n v="60"/>
    <s v="28"/>
    <n v="40"/>
    <n v="72"/>
    <n v="100"/>
    <n v="0.4"/>
    <n v="73"/>
    <n v="70"/>
    <n v="72"/>
    <n v="65"/>
    <n v="65"/>
    <n v="65"/>
    <n v="1"/>
    <n v="1"/>
    <n v="1"/>
  </r>
  <r>
    <s v="II"/>
    <n v="2016800471"/>
    <s v="MBA-II"/>
    <x v="10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I"/>
    <n v="2016800471"/>
    <s v="MBA-II"/>
    <x v="11"/>
    <s v="46"/>
    <n v="60"/>
    <s v="26"/>
    <n v="40"/>
    <n v="72"/>
    <n v="100"/>
    <n v="0.4"/>
    <n v="77"/>
    <n v="65"/>
    <n v="72"/>
    <n v="65"/>
    <n v="65"/>
    <n v="65"/>
    <n v="1"/>
    <n v="1"/>
    <n v="1"/>
  </r>
  <r>
    <s v="II"/>
    <n v="2016800471"/>
    <s v="MBA-II"/>
    <x v="12"/>
    <s v="35"/>
    <n v="60"/>
    <s v="29"/>
    <n v="40"/>
    <n v="64"/>
    <n v="100"/>
    <n v="0.4"/>
    <n v="58"/>
    <n v="73"/>
    <n v="64"/>
    <n v="65"/>
    <n v="65"/>
    <n v="65"/>
    <n v="0"/>
    <n v="1"/>
    <n v="0"/>
  </r>
  <r>
    <s v="II"/>
    <n v="2016800471"/>
    <s v="MBA-II"/>
    <x v="13"/>
    <s v="48"/>
    <n v="60"/>
    <s v="32"/>
    <n v="40"/>
    <n v="80"/>
    <n v="100"/>
    <n v="0.4"/>
    <n v="80"/>
    <n v="80"/>
    <n v="80"/>
    <n v="65"/>
    <n v="65"/>
    <n v="65"/>
    <n v="1"/>
    <n v="1"/>
    <n v="1"/>
  </r>
  <r>
    <s v="II"/>
    <n v="2016800471"/>
    <s v="MBA-II"/>
    <x v="14"/>
    <s v="42"/>
    <n v="60"/>
    <s v="26"/>
    <n v="40"/>
    <n v="68"/>
    <n v="100"/>
    <n v="0.4"/>
    <n v="70"/>
    <n v="65"/>
    <n v="68"/>
    <n v="65"/>
    <n v="65"/>
    <n v="65"/>
    <n v="1"/>
    <n v="1"/>
    <n v="1"/>
  </r>
  <r>
    <s v="II"/>
    <n v="2016800471"/>
    <s v="MBA-II"/>
    <x v="15"/>
    <s v="29"/>
    <n v="60"/>
    <s v="26"/>
    <n v="40"/>
    <n v="55"/>
    <n v="100"/>
    <n v="0.4"/>
    <n v="48"/>
    <n v="65"/>
    <n v="55"/>
    <n v="65"/>
    <n v="65"/>
    <n v="65"/>
    <n v="0"/>
    <n v="1"/>
    <n v="0"/>
  </r>
  <r>
    <s v="II"/>
    <n v="2016800472"/>
    <s v="MBA-II"/>
    <x v="8"/>
    <s v="47"/>
    <n v="60"/>
    <s v="29"/>
    <n v="40"/>
    <n v="76"/>
    <n v="100"/>
    <n v="0.4"/>
    <n v="78"/>
    <n v="73"/>
    <n v="76"/>
    <n v="65"/>
    <n v="65"/>
    <n v="65"/>
    <n v="1"/>
    <n v="1"/>
    <n v="1"/>
  </r>
  <r>
    <s v="II"/>
    <n v="2016800472"/>
    <s v="MBA-II"/>
    <x v="9"/>
    <s v="44"/>
    <n v="60"/>
    <s v="30"/>
    <n v="40"/>
    <n v="74"/>
    <n v="100"/>
    <n v="0.4"/>
    <n v="73"/>
    <n v="75"/>
    <n v="74"/>
    <n v="65"/>
    <n v="65"/>
    <n v="65"/>
    <n v="1"/>
    <n v="1"/>
    <n v="1"/>
  </r>
  <r>
    <s v="II"/>
    <n v="2016800472"/>
    <s v="MBA-II"/>
    <x v="10"/>
    <s v="42"/>
    <n v="60"/>
    <s v="30"/>
    <n v="40"/>
    <n v="72"/>
    <n v="100"/>
    <n v="0.4"/>
    <n v="70"/>
    <n v="75"/>
    <n v="72"/>
    <n v="65"/>
    <n v="65"/>
    <n v="65"/>
    <n v="1"/>
    <n v="1"/>
    <n v="1"/>
  </r>
  <r>
    <s v="II"/>
    <n v="2016800472"/>
    <s v="MBA-II"/>
    <x v="11"/>
    <s v="44"/>
    <n v="60"/>
    <s v="29"/>
    <n v="40"/>
    <n v="73"/>
    <n v="100"/>
    <n v="0.4"/>
    <n v="73"/>
    <n v="73"/>
    <n v="73"/>
    <n v="65"/>
    <n v="65"/>
    <n v="65"/>
    <n v="1"/>
    <n v="1"/>
    <n v="1"/>
  </r>
  <r>
    <s v="II"/>
    <n v="2016800472"/>
    <s v="MBA-II"/>
    <x v="12"/>
    <s v="37"/>
    <n v="60"/>
    <s v="30"/>
    <n v="40"/>
    <n v="67"/>
    <n v="100"/>
    <n v="0.4"/>
    <n v="62"/>
    <n v="75"/>
    <n v="67"/>
    <n v="65"/>
    <n v="65"/>
    <n v="65"/>
    <n v="0"/>
    <n v="1"/>
    <n v="1"/>
  </r>
  <r>
    <s v="II"/>
    <n v="2016800472"/>
    <s v="MBA-II"/>
    <x v="13"/>
    <s v="46"/>
    <n v="60"/>
    <s v="29"/>
    <n v="40"/>
    <n v="75"/>
    <n v="100"/>
    <n v="0.4"/>
    <n v="77"/>
    <n v="73"/>
    <n v="75"/>
    <n v="65"/>
    <n v="65"/>
    <n v="65"/>
    <n v="1"/>
    <n v="1"/>
    <n v="1"/>
  </r>
  <r>
    <s v="II"/>
    <n v="2016800472"/>
    <s v="MBA-II"/>
    <x v="14"/>
    <s v="45"/>
    <n v="60"/>
    <s v="31"/>
    <n v="40"/>
    <n v="76"/>
    <n v="100"/>
    <n v="0.4"/>
    <n v="75"/>
    <n v="78"/>
    <n v="76"/>
    <n v="65"/>
    <n v="65"/>
    <n v="65"/>
    <n v="1"/>
    <n v="1"/>
    <n v="1"/>
  </r>
  <r>
    <s v="II"/>
    <n v="2016800472"/>
    <s v="MBA-II"/>
    <x v="15"/>
    <s v="41"/>
    <n v="60"/>
    <s v="28"/>
    <n v="40"/>
    <n v="69"/>
    <n v="100"/>
    <n v="0.4"/>
    <n v="68"/>
    <n v="70"/>
    <n v="69"/>
    <n v="65"/>
    <n v="65"/>
    <n v="65"/>
    <n v="1"/>
    <n v="1"/>
    <n v="1"/>
  </r>
  <r>
    <s v="III"/>
    <n v="2016800405"/>
    <s v="MBAIII"/>
    <x v="16"/>
    <s v="20"/>
    <n v="60"/>
    <s v="28"/>
    <n v="40"/>
    <n v="48"/>
    <n v="100"/>
    <n v="0.4"/>
    <n v="33"/>
    <n v="70"/>
    <n v="48"/>
    <n v="65"/>
    <n v="65"/>
    <n v="65"/>
    <n v="0"/>
    <n v="1"/>
    <n v="0"/>
  </r>
  <r>
    <s v="III"/>
    <n v="2016800405"/>
    <s v="MBAIII"/>
    <x v="17"/>
    <s v="44"/>
    <n v="60"/>
    <s v="32"/>
    <n v="40"/>
    <n v="76"/>
    <n v="100"/>
    <n v="0.4"/>
    <n v="73"/>
    <n v="80"/>
    <n v="76"/>
    <n v="65"/>
    <n v="65"/>
    <n v="65"/>
    <n v="1"/>
    <n v="1"/>
    <n v="1"/>
  </r>
  <r>
    <s v="III"/>
    <n v="2016800405"/>
    <s v="MBAIII"/>
    <x v="18"/>
    <s v="42"/>
    <n v="60"/>
    <s v="30"/>
    <n v="40"/>
    <n v="72"/>
    <n v="100"/>
    <n v="0.4"/>
    <n v="70"/>
    <n v="75"/>
    <n v="72"/>
    <n v="65"/>
    <n v="65"/>
    <n v="65"/>
    <n v="1"/>
    <n v="1"/>
    <n v="1"/>
  </r>
  <r>
    <s v="III"/>
    <n v="2016800405"/>
    <s v="MBAIII"/>
    <x v="19"/>
    <s v="33"/>
    <n v="60"/>
    <s v="34"/>
    <n v="40"/>
    <n v="67"/>
    <n v="100"/>
    <n v="0.4"/>
    <n v="55"/>
    <n v="85"/>
    <n v="67"/>
    <n v="65"/>
    <n v="65"/>
    <n v="65"/>
    <n v="0"/>
    <n v="1"/>
    <n v="1"/>
  </r>
  <r>
    <s v="III"/>
    <n v="2016800405"/>
    <s v="MBAIII"/>
    <x v="20"/>
    <s v="47"/>
    <n v="60"/>
    <s v="30"/>
    <n v="40"/>
    <n v="77"/>
    <n v="100"/>
    <n v="0.4"/>
    <n v="78"/>
    <n v="75"/>
    <n v="77"/>
    <n v="65"/>
    <n v="65"/>
    <n v="65"/>
    <n v="1"/>
    <n v="1"/>
    <n v="1"/>
  </r>
  <r>
    <s v="III"/>
    <n v="2016800405"/>
    <s v="MBAIII"/>
    <x v="21"/>
    <s v="51"/>
    <n v="60"/>
    <s v="33"/>
    <n v="40"/>
    <n v="84"/>
    <n v="100"/>
    <n v="0.4"/>
    <n v="85"/>
    <n v="83"/>
    <n v="84"/>
    <n v="65"/>
    <n v="65"/>
    <n v="65"/>
    <n v="1"/>
    <n v="1"/>
    <n v="1"/>
  </r>
  <r>
    <s v="III"/>
    <n v="2016800406"/>
    <s v="MBAIII"/>
    <x v="16"/>
    <s v="14"/>
    <n v="60"/>
    <s v="24"/>
    <n v="40"/>
    <n v="38"/>
    <n v="100"/>
    <n v="0.4"/>
    <n v="23"/>
    <n v="60"/>
    <n v="38"/>
    <n v="65"/>
    <n v="65"/>
    <n v="65"/>
    <n v="0"/>
    <n v="0"/>
    <n v="0"/>
  </r>
  <r>
    <s v="III"/>
    <n v="2016800406"/>
    <s v="MBAIII"/>
    <x v="17"/>
    <s v="25"/>
    <n v="60"/>
    <s v="24"/>
    <n v="40"/>
    <n v="49"/>
    <n v="100"/>
    <n v="0.4"/>
    <n v="42"/>
    <n v="60"/>
    <n v="49"/>
    <n v="65"/>
    <n v="65"/>
    <n v="65"/>
    <n v="0"/>
    <n v="0"/>
    <n v="0"/>
  </r>
  <r>
    <s v="III"/>
    <n v="2016800406"/>
    <s v="MBAIII"/>
    <x v="18"/>
    <s v="34"/>
    <n v="60"/>
    <s v="24"/>
    <n v="40"/>
    <n v="58"/>
    <n v="100"/>
    <n v="0.4"/>
    <n v="57"/>
    <n v="60"/>
    <n v="58"/>
    <n v="65"/>
    <n v="65"/>
    <n v="65"/>
    <n v="0"/>
    <n v="0"/>
    <n v="0"/>
  </r>
  <r>
    <s v="III"/>
    <n v="2016800406"/>
    <s v="MBAIII"/>
    <x v="19"/>
    <s v="37"/>
    <n v="60"/>
    <s v="24"/>
    <n v="40"/>
    <n v="61"/>
    <n v="100"/>
    <n v="0.4"/>
    <n v="62"/>
    <n v="60"/>
    <n v="61"/>
    <n v="65"/>
    <n v="65"/>
    <n v="65"/>
    <n v="0"/>
    <n v="0"/>
    <n v="0"/>
  </r>
  <r>
    <s v="III"/>
    <n v="2016800406"/>
    <s v="MBAIII"/>
    <x v="20"/>
    <s v="24"/>
    <n v="60"/>
    <s v="24"/>
    <n v="40"/>
    <n v="48"/>
    <n v="100"/>
    <n v="0.4"/>
    <n v="40"/>
    <n v="60"/>
    <n v="48"/>
    <n v="65"/>
    <n v="65"/>
    <n v="65"/>
    <n v="0"/>
    <n v="0"/>
    <n v="0"/>
  </r>
  <r>
    <s v="III"/>
    <n v="2016800406"/>
    <s v="MBAIII"/>
    <x v="21"/>
    <s v="25"/>
    <n v="60"/>
    <s v="30"/>
    <n v="40"/>
    <n v="55"/>
    <n v="100"/>
    <n v="0.4"/>
    <n v="42"/>
    <n v="75"/>
    <n v="55"/>
    <n v="65"/>
    <n v="65"/>
    <n v="65"/>
    <n v="0"/>
    <n v="1"/>
    <n v="0"/>
  </r>
  <r>
    <s v="III"/>
    <n v="2016800407"/>
    <s v="MBAIII"/>
    <x v="16"/>
    <s v="18"/>
    <n v="60"/>
    <s v="24"/>
    <n v="40"/>
    <n v="42"/>
    <n v="100"/>
    <n v="0.4"/>
    <n v="30"/>
    <n v="60"/>
    <n v="42"/>
    <n v="65"/>
    <n v="65"/>
    <n v="65"/>
    <n v="0"/>
    <n v="0"/>
    <n v="0"/>
  </r>
  <r>
    <s v="III"/>
    <n v="2016800407"/>
    <s v="MBAIII"/>
    <x v="17"/>
    <s v="29"/>
    <n v="60"/>
    <s v="30"/>
    <n v="40"/>
    <n v="59"/>
    <n v="100"/>
    <n v="0.4"/>
    <n v="48"/>
    <n v="75"/>
    <n v="59"/>
    <n v="65"/>
    <n v="65"/>
    <n v="65"/>
    <n v="0"/>
    <n v="1"/>
    <n v="0"/>
  </r>
  <r>
    <s v="III"/>
    <n v="2016800407"/>
    <s v="MBAIII"/>
    <x v="18"/>
    <s v="36"/>
    <n v="60"/>
    <s v="28"/>
    <n v="40"/>
    <n v="64"/>
    <n v="100"/>
    <n v="0.4"/>
    <n v="60"/>
    <n v="70"/>
    <n v="64"/>
    <n v="65"/>
    <n v="65"/>
    <n v="65"/>
    <n v="0"/>
    <n v="1"/>
    <n v="0"/>
  </r>
  <r>
    <s v="III"/>
    <n v="2016800407"/>
    <s v="MBAIII"/>
    <x v="19"/>
    <s v="34"/>
    <n v="60"/>
    <s v="30"/>
    <n v="40"/>
    <n v="64"/>
    <n v="100"/>
    <n v="0.4"/>
    <n v="57"/>
    <n v="75"/>
    <n v="64"/>
    <n v="65"/>
    <n v="65"/>
    <n v="65"/>
    <n v="0"/>
    <n v="1"/>
    <n v="0"/>
  </r>
  <r>
    <s v="III"/>
    <n v="2016800407"/>
    <s v="MBAIII"/>
    <x v="20"/>
    <s v="22"/>
    <n v="60"/>
    <s v="24"/>
    <n v="40"/>
    <n v="46"/>
    <n v="100"/>
    <n v="0.4"/>
    <n v="37"/>
    <n v="60"/>
    <n v="46"/>
    <n v="65"/>
    <n v="65"/>
    <n v="65"/>
    <n v="0"/>
    <n v="0"/>
    <n v="0"/>
  </r>
  <r>
    <s v="III"/>
    <n v="2016800407"/>
    <s v="MBAIII"/>
    <x v="21"/>
    <s v="26"/>
    <n v="60"/>
    <s v="30"/>
    <n v="40"/>
    <n v="56"/>
    <n v="100"/>
    <n v="0.4"/>
    <n v="43"/>
    <n v="75"/>
    <n v="56"/>
    <n v="65"/>
    <n v="65"/>
    <n v="65"/>
    <n v="0"/>
    <n v="1"/>
    <n v="0"/>
  </r>
  <r>
    <s v="III"/>
    <n v="2016800408"/>
    <s v="MBAIII"/>
    <x v="16"/>
    <s v="34"/>
    <n v="60"/>
    <s v="31"/>
    <n v="40"/>
    <n v="65"/>
    <n v="100"/>
    <n v="0.4"/>
    <n v="57"/>
    <n v="78"/>
    <n v="65"/>
    <n v="65"/>
    <n v="65"/>
    <n v="65"/>
    <n v="0"/>
    <n v="1"/>
    <n v="1"/>
  </r>
  <r>
    <s v="III"/>
    <n v="2016800408"/>
    <s v="MBAIII"/>
    <x v="17"/>
    <s v="38"/>
    <n v="60"/>
    <s v="36"/>
    <n v="40"/>
    <n v="74"/>
    <n v="100"/>
    <n v="0.4"/>
    <n v="63"/>
    <n v="90"/>
    <n v="74"/>
    <n v="65"/>
    <n v="65"/>
    <n v="65"/>
    <n v="0"/>
    <n v="1"/>
    <n v="1"/>
  </r>
  <r>
    <s v="III"/>
    <n v="2016800408"/>
    <s v="MBAIII"/>
    <x v="18"/>
    <s v="35"/>
    <n v="60"/>
    <s v="34"/>
    <n v="40"/>
    <n v="69"/>
    <n v="100"/>
    <n v="0.4"/>
    <n v="58"/>
    <n v="85"/>
    <n v="69"/>
    <n v="65"/>
    <n v="65"/>
    <n v="65"/>
    <n v="0"/>
    <n v="1"/>
    <n v="1"/>
  </r>
  <r>
    <s v="III"/>
    <n v="2016800408"/>
    <s v="MBAIII"/>
    <x v="19"/>
    <s v="32"/>
    <n v="60"/>
    <s v="36"/>
    <n v="40"/>
    <n v="68"/>
    <n v="100"/>
    <n v="0.4"/>
    <n v="53"/>
    <n v="90"/>
    <n v="68"/>
    <n v="65"/>
    <n v="65"/>
    <n v="65"/>
    <n v="0"/>
    <n v="1"/>
    <n v="1"/>
  </r>
  <r>
    <s v="III"/>
    <n v="2016800408"/>
    <s v="MBAIII"/>
    <x v="20"/>
    <s v="29"/>
    <n v="60"/>
    <s v="35"/>
    <n v="40"/>
    <n v="64"/>
    <n v="100"/>
    <n v="0.4"/>
    <n v="48"/>
    <n v="88"/>
    <n v="64"/>
    <n v="65"/>
    <n v="65"/>
    <n v="65"/>
    <n v="0"/>
    <n v="1"/>
    <n v="0"/>
  </r>
  <r>
    <s v="III"/>
    <n v="2016800408"/>
    <s v="MBAIII"/>
    <x v="21"/>
    <s v="27"/>
    <n v="60"/>
    <s v="36"/>
    <n v="40"/>
    <n v="63"/>
    <n v="100"/>
    <n v="0.4"/>
    <n v="45"/>
    <n v="90"/>
    <n v="63"/>
    <n v="65"/>
    <n v="65"/>
    <n v="65"/>
    <n v="0"/>
    <n v="1"/>
    <n v="0"/>
  </r>
  <r>
    <s v="III"/>
    <n v="2016800409"/>
    <s v="MBAIII"/>
    <x v="16"/>
    <s v="21"/>
    <n v="60"/>
    <s v="33"/>
    <n v="40"/>
    <n v="54"/>
    <n v="100"/>
    <n v="0.4"/>
    <n v="35"/>
    <n v="83"/>
    <n v="54"/>
    <n v="65"/>
    <n v="65"/>
    <n v="65"/>
    <n v="0"/>
    <n v="1"/>
    <n v="0"/>
  </r>
  <r>
    <s v="III"/>
    <n v="2016800409"/>
    <s v="MBAIII"/>
    <x v="17"/>
    <s v="34"/>
    <n v="60"/>
    <s v="36"/>
    <n v="40"/>
    <n v="70"/>
    <n v="100"/>
    <n v="0.4"/>
    <n v="57"/>
    <n v="90"/>
    <n v="70"/>
    <n v="65"/>
    <n v="65"/>
    <n v="65"/>
    <n v="0"/>
    <n v="1"/>
    <n v="1"/>
  </r>
  <r>
    <s v="III"/>
    <n v="2016800409"/>
    <s v="MBAIII"/>
    <x v="18"/>
    <s v="34"/>
    <n v="60"/>
    <s v="32"/>
    <n v="40"/>
    <n v="66"/>
    <n v="100"/>
    <n v="0.4"/>
    <n v="57"/>
    <n v="80"/>
    <n v="66"/>
    <n v="65"/>
    <n v="65"/>
    <n v="65"/>
    <n v="0"/>
    <n v="1"/>
    <n v="1"/>
  </r>
  <r>
    <s v="III"/>
    <n v="2016800409"/>
    <s v="MBAIII"/>
    <x v="19"/>
    <s v="41"/>
    <n v="60"/>
    <s v="35"/>
    <n v="40"/>
    <n v="76"/>
    <n v="100"/>
    <n v="0.4"/>
    <n v="68"/>
    <n v="88"/>
    <n v="76"/>
    <n v="65"/>
    <n v="65"/>
    <n v="65"/>
    <n v="1"/>
    <n v="1"/>
    <n v="1"/>
  </r>
  <r>
    <s v="III"/>
    <n v="2016800409"/>
    <s v="MBAIII"/>
    <x v="20"/>
    <s v="35"/>
    <n v="60"/>
    <s v="36"/>
    <n v="40"/>
    <n v="71"/>
    <n v="100"/>
    <n v="0.4"/>
    <n v="58"/>
    <n v="90"/>
    <n v="71"/>
    <n v="65"/>
    <n v="65"/>
    <n v="65"/>
    <n v="0"/>
    <n v="1"/>
    <n v="1"/>
  </r>
  <r>
    <s v="III"/>
    <n v="2016800409"/>
    <s v="MBAIII"/>
    <x v="21"/>
    <s v="25"/>
    <n v="60"/>
    <s v="34"/>
    <n v="40"/>
    <n v="59"/>
    <n v="100"/>
    <n v="0.4"/>
    <n v="42"/>
    <n v="85"/>
    <n v="59"/>
    <n v="65"/>
    <n v="65"/>
    <n v="65"/>
    <n v="0"/>
    <n v="1"/>
    <n v="0"/>
  </r>
  <r>
    <s v="III"/>
    <n v="2016800410"/>
    <s v="MBAIII"/>
    <x v="16"/>
    <s v="27"/>
    <n v="60"/>
    <s v="24"/>
    <n v="40"/>
    <n v="51"/>
    <n v="100"/>
    <n v="0.4"/>
    <n v="45"/>
    <n v="60"/>
    <n v="51"/>
    <n v="65"/>
    <n v="65"/>
    <n v="65"/>
    <n v="0"/>
    <n v="0"/>
    <n v="0"/>
  </r>
  <r>
    <s v="III"/>
    <n v="2016800410"/>
    <s v="MBAIII"/>
    <x v="17"/>
    <s v="25"/>
    <n v="60"/>
    <s v="28"/>
    <n v="40"/>
    <n v="53"/>
    <n v="100"/>
    <n v="0.4"/>
    <n v="42"/>
    <n v="70"/>
    <n v="53"/>
    <n v="65"/>
    <n v="65"/>
    <n v="65"/>
    <n v="0"/>
    <n v="1"/>
    <n v="0"/>
  </r>
  <r>
    <s v="III"/>
    <n v="2016800410"/>
    <s v="MBAIII"/>
    <x v="18"/>
    <s v="30"/>
    <n v="60"/>
    <s v="24"/>
    <n v="40"/>
    <n v="54"/>
    <n v="100"/>
    <n v="0.4"/>
    <n v="50"/>
    <n v="60"/>
    <n v="54"/>
    <n v="65"/>
    <n v="65"/>
    <n v="65"/>
    <n v="0"/>
    <n v="0"/>
    <n v="0"/>
  </r>
  <r>
    <s v="III"/>
    <n v="2016800410"/>
    <s v="MBAIII"/>
    <x v="19"/>
    <s v="25"/>
    <n v="60"/>
    <s v="28"/>
    <n v="40"/>
    <n v="53"/>
    <n v="100"/>
    <n v="0.4"/>
    <n v="42"/>
    <n v="70"/>
    <n v="53"/>
    <n v="65"/>
    <n v="65"/>
    <n v="65"/>
    <n v="0"/>
    <n v="1"/>
    <n v="0"/>
  </r>
  <r>
    <s v="III"/>
    <n v="2016800410"/>
    <s v="MBAIII"/>
    <x v="20"/>
    <s v="27"/>
    <n v="60"/>
    <s v="24"/>
    <n v="40"/>
    <n v="51"/>
    <n v="100"/>
    <n v="0.4"/>
    <n v="45"/>
    <n v="60"/>
    <n v="51"/>
    <n v="65"/>
    <n v="65"/>
    <n v="65"/>
    <n v="0"/>
    <n v="0"/>
    <n v="0"/>
  </r>
  <r>
    <s v="III"/>
    <n v="2016800410"/>
    <s v="MBAIII"/>
    <x v="21"/>
    <s v="35"/>
    <n v="60"/>
    <s v="28"/>
    <n v="40"/>
    <n v="63"/>
    <n v="100"/>
    <n v="0.4"/>
    <n v="58"/>
    <n v="70"/>
    <n v="63"/>
    <n v="65"/>
    <n v="65"/>
    <n v="65"/>
    <n v="0"/>
    <n v="1"/>
    <n v="0"/>
  </r>
  <r>
    <s v="III"/>
    <n v="2016800411"/>
    <s v="MBAIII"/>
    <x v="16"/>
    <s v="22"/>
    <n v="60"/>
    <s v="34"/>
    <n v="40"/>
    <n v="56"/>
    <n v="100"/>
    <n v="0.4"/>
    <n v="37"/>
    <n v="85"/>
    <n v="56"/>
    <n v="65"/>
    <n v="65"/>
    <n v="65"/>
    <n v="0"/>
    <n v="1"/>
    <n v="0"/>
  </r>
  <r>
    <s v="III"/>
    <n v="2016800411"/>
    <s v="MBAIII"/>
    <x v="17"/>
    <s v="33"/>
    <n v="60"/>
    <s v="35"/>
    <n v="40"/>
    <n v="68"/>
    <n v="100"/>
    <n v="0.4"/>
    <n v="55"/>
    <n v="88"/>
    <n v="68"/>
    <n v="65"/>
    <n v="65"/>
    <n v="65"/>
    <n v="0"/>
    <n v="1"/>
    <n v="1"/>
  </r>
  <r>
    <s v="III"/>
    <n v="2016800411"/>
    <s v="MBAIII"/>
    <x v="18"/>
    <s v="36"/>
    <n v="60"/>
    <s v="35"/>
    <n v="40"/>
    <n v="71"/>
    <n v="100"/>
    <n v="0.4"/>
    <n v="60"/>
    <n v="88"/>
    <n v="71"/>
    <n v="65"/>
    <n v="65"/>
    <n v="65"/>
    <n v="0"/>
    <n v="1"/>
    <n v="1"/>
  </r>
  <r>
    <s v="III"/>
    <n v="2016800411"/>
    <s v="MBAIII"/>
    <x v="19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II"/>
    <n v="2016800411"/>
    <s v="MBAIII"/>
    <x v="20"/>
    <s v="38"/>
    <n v="60"/>
    <s v="35"/>
    <n v="40"/>
    <n v="73"/>
    <n v="100"/>
    <n v="0.4"/>
    <n v="63"/>
    <n v="88"/>
    <n v="73"/>
    <n v="65"/>
    <n v="65"/>
    <n v="65"/>
    <n v="0"/>
    <n v="1"/>
    <n v="1"/>
  </r>
  <r>
    <s v="III"/>
    <n v="2016800411"/>
    <s v="MBAIII"/>
    <x v="21"/>
    <s v="31"/>
    <n v="60"/>
    <s v="35"/>
    <n v="40"/>
    <n v="66"/>
    <n v="100"/>
    <n v="0.4"/>
    <n v="52"/>
    <n v="88"/>
    <n v="66"/>
    <n v="65"/>
    <n v="65"/>
    <n v="65"/>
    <n v="0"/>
    <n v="1"/>
    <n v="1"/>
  </r>
  <r>
    <s v="III"/>
    <n v="2016800412"/>
    <s v="MBAIII"/>
    <x v="16"/>
    <s v="20"/>
    <n v="60"/>
    <s v="27"/>
    <n v="40"/>
    <n v="47"/>
    <n v="100"/>
    <n v="0.4"/>
    <n v="33"/>
    <n v="68"/>
    <n v="47"/>
    <n v="65"/>
    <n v="65"/>
    <n v="65"/>
    <n v="0"/>
    <n v="1"/>
    <n v="0"/>
  </r>
  <r>
    <s v="III"/>
    <n v="2016800412"/>
    <s v="MBAIII"/>
    <x v="17"/>
    <s v="43"/>
    <n v="60"/>
    <s v="33"/>
    <n v="40"/>
    <n v="76"/>
    <n v="100"/>
    <n v="0.4"/>
    <n v="72"/>
    <n v="83"/>
    <n v="76"/>
    <n v="65"/>
    <n v="65"/>
    <n v="65"/>
    <n v="1"/>
    <n v="1"/>
    <n v="1"/>
  </r>
  <r>
    <s v="III"/>
    <n v="2016800412"/>
    <s v="MBAIII"/>
    <x v="18"/>
    <s v="35"/>
    <n v="60"/>
    <s v="30"/>
    <n v="40"/>
    <n v="65"/>
    <n v="100"/>
    <n v="0.4"/>
    <n v="58"/>
    <n v="75"/>
    <n v="65"/>
    <n v="65"/>
    <n v="65"/>
    <n v="65"/>
    <n v="0"/>
    <n v="1"/>
    <n v="1"/>
  </r>
  <r>
    <s v="III"/>
    <n v="2016800412"/>
    <s v="MBAIII"/>
    <x v="19"/>
    <s v="43"/>
    <n v="60"/>
    <s v="31"/>
    <n v="40"/>
    <n v="74"/>
    <n v="100"/>
    <n v="0.4"/>
    <n v="72"/>
    <n v="78"/>
    <n v="74"/>
    <n v="65"/>
    <n v="65"/>
    <n v="65"/>
    <n v="1"/>
    <n v="1"/>
    <n v="1"/>
  </r>
  <r>
    <s v="III"/>
    <n v="2016800412"/>
    <s v="MBAIII"/>
    <x v="20"/>
    <s v="37"/>
    <n v="60"/>
    <s v="32"/>
    <n v="40"/>
    <n v="69"/>
    <n v="100"/>
    <n v="0.4"/>
    <n v="62"/>
    <n v="80"/>
    <n v="69"/>
    <n v="65"/>
    <n v="65"/>
    <n v="65"/>
    <n v="0"/>
    <n v="1"/>
    <n v="1"/>
  </r>
  <r>
    <s v="III"/>
    <n v="2016800412"/>
    <s v="MBAIII"/>
    <x v="21"/>
    <s v="35"/>
    <n v="60"/>
    <s v="35"/>
    <n v="40"/>
    <n v="70"/>
    <n v="100"/>
    <n v="0.4"/>
    <n v="58"/>
    <n v="88"/>
    <n v="70"/>
    <n v="65"/>
    <n v="65"/>
    <n v="65"/>
    <n v="0"/>
    <n v="1"/>
    <n v="1"/>
  </r>
  <r>
    <s v="III"/>
    <n v="2016800413"/>
    <s v="MBAIII"/>
    <x v="16"/>
    <s v="20"/>
    <n v="60"/>
    <s v="24"/>
    <n v="40"/>
    <n v="44"/>
    <n v="100"/>
    <n v="0.4"/>
    <n v="33"/>
    <n v="60"/>
    <n v="44"/>
    <n v="65"/>
    <n v="65"/>
    <n v="65"/>
    <n v="0"/>
    <n v="0"/>
    <n v="0"/>
  </r>
  <r>
    <s v="III"/>
    <n v="2016800413"/>
    <s v="MBAIII"/>
    <x v="17"/>
    <s v="27"/>
    <n v="60"/>
    <s v="24"/>
    <n v="40"/>
    <n v="51"/>
    <n v="100"/>
    <n v="0.4"/>
    <n v="45"/>
    <n v="60"/>
    <n v="51"/>
    <n v="65"/>
    <n v="65"/>
    <n v="65"/>
    <n v="0"/>
    <n v="0"/>
    <n v="0"/>
  </r>
  <r>
    <s v="III"/>
    <n v="2016800413"/>
    <s v="MBAIII"/>
    <x v="18"/>
    <s v="31"/>
    <n v="60"/>
    <s v="24"/>
    <n v="40"/>
    <n v="55"/>
    <n v="100"/>
    <n v="0.4"/>
    <n v="52"/>
    <n v="60"/>
    <n v="55"/>
    <n v="65"/>
    <n v="65"/>
    <n v="65"/>
    <n v="0"/>
    <n v="0"/>
    <n v="0"/>
  </r>
  <r>
    <s v="III"/>
    <n v="2016800413"/>
    <s v="MBAIII"/>
    <x v="19"/>
    <s v="41"/>
    <n v="60"/>
    <s v="24"/>
    <n v="40"/>
    <n v="65"/>
    <n v="100"/>
    <n v="0.4"/>
    <n v="68"/>
    <n v="60"/>
    <n v="65"/>
    <n v="65"/>
    <n v="65"/>
    <n v="65"/>
    <n v="1"/>
    <n v="0"/>
    <n v="1"/>
  </r>
  <r>
    <s v="III"/>
    <n v="2016800413"/>
    <s v="MBAIII"/>
    <x v="20"/>
    <s v="31"/>
    <n v="60"/>
    <s v="24"/>
    <n v="40"/>
    <n v="55"/>
    <n v="100"/>
    <n v="0.4"/>
    <n v="52"/>
    <n v="60"/>
    <n v="55"/>
    <n v="65"/>
    <n v="65"/>
    <n v="65"/>
    <n v="0"/>
    <n v="0"/>
    <n v="0"/>
  </r>
  <r>
    <s v="III"/>
    <n v="2016800413"/>
    <s v="MBAIII"/>
    <x v="21"/>
    <s v="35"/>
    <n v="60"/>
    <s v="34"/>
    <n v="40"/>
    <n v="69"/>
    <n v="100"/>
    <n v="0.4"/>
    <n v="58"/>
    <n v="85"/>
    <n v="69"/>
    <n v="65"/>
    <n v="65"/>
    <n v="65"/>
    <n v="0"/>
    <n v="1"/>
    <n v="1"/>
  </r>
  <r>
    <s v="III"/>
    <n v="2016800414"/>
    <s v="MBAIII"/>
    <x v="16"/>
    <s v="30"/>
    <n v="60"/>
    <s v="33"/>
    <n v="40"/>
    <n v="63"/>
    <n v="100"/>
    <n v="0.4"/>
    <n v="50"/>
    <n v="83"/>
    <n v="63"/>
    <n v="65"/>
    <n v="65"/>
    <n v="65"/>
    <n v="0"/>
    <n v="1"/>
    <n v="0"/>
  </r>
  <r>
    <s v="III"/>
    <n v="2016800414"/>
    <s v="MBAIII"/>
    <x v="17"/>
    <s v="39"/>
    <n v="60"/>
    <s v="36"/>
    <n v="40"/>
    <n v="75"/>
    <n v="100"/>
    <n v="0.4"/>
    <n v="65"/>
    <n v="90"/>
    <n v="75"/>
    <n v="65"/>
    <n v="65"/>
    <n v="65"/>
    <n v="1"/>
    <n v="1"/>
    <n v="1"/>
  </r>
  <r>
    <s v="III"/>
    <n v="2016800414"/>
    <s v="MBAIII"/>
    <x v="18"/>
    <s v="40"/>
    <n v="60"/>
    <s v="34"/>
    <n v="40"/>
    <n v="74"/>
    <n v="100"/>
    <n v="0.4"/>
    <n v="67"/>
    <n v="85"/>
    <n v="74"/>
    <n v="65"/>
    <n v="65"/>
    <n v="65"/>
    <n v="1"/>
    <n v="1"/>
    <n v="1"/>
  </r>
  <r>
    <s v="III"/>
    <n v="2016800414"/>
    <s v="MBAIII"/>
    <x v="19"/>
    <s v="38"/>
    <n v="60"/>
    <s v="36"/>
    <n v="40"/>
    <n v="74"/>
    <n v="100"/>
    <n v="0.4"/>
    <n v="63"/>
    <n v="90"/>
    <n v="74"/>
    <n v="65"/>
    <n v="65"/>
    <n v="65"/>
    <n v="0"/>
    <n v="1"/>
    <n v="1"/>
  </r>
  <r>
    <s v="III"/>
    <n v="2016800414"/>
    <s v="MBAIII"/>
    <x v="20"/>
    <s v="35"/>
    <n v="60"/>
    <s v="33"/>
    <n v="40"/>
    <n v="68"/>
    <n v="100"/>
    <n v="0.4"/>
    <n v="58"/>
    <n v="83"/>
    <n v="68"/>
    <n v="65"/>
    <n v="65"/>
    <n v="65"/>
    <n v="0"/>
    <n v="1"/>
    <n v="1"/>
  </r>
  <r>
    <s v="III"/>
    <n v="2016800414"/>
    <s v="MBAIII"/>
    <x v="21"/>
    <s v="36"/>
    <n v="60"/>
    <s v="28"/>
    <n v="40"/>
    <n v="64"/>
    <n v="100"/>
    <n v="0.4"/>
    <n v="60"/>
    <n v="70"/>
    <n v="64"/>
    <n v="65"/>
    <n v="65"/>
    <n v="65"/>
    <n v="0"/>
    <n v="1"/>
    <n v="0"/>
  </r>
  <r>
    <s v="III"/>
    <n v="2016800415"/>
    <s v="MBAIII"/>
    <x v="16"/>
    <s v="42"/>
    <n v="60"/>
    <s v="29"/>
    <n v="40"/>
    <n v="71"/>
    <n v="100"/>
    <n v="0.4"/>
    <n v="70"/>
    <n v="73"/>
    <n v="71"/>
    <n v="65"/>
    <n v="65"/>
    <n v="65"/>
    <n v="1"/>
    <n v="1"/>
    <n v="1"/>
  </r>
  <r>
    <s v="III"/>
    <n v="2016800415"/>
    <s v="MBAIII"/>
    <x v="17"/>
    <s v="37"/>
    <n v="60"/>
    <s v="35"/>
    <n v="40"/>
    <n v="72"/>
    <n v="100"/>
    <n v="0.4"/>
    <n v="62"/>
    <n v="88"/>
    <n v="72"/>
    <n v="65"/>
    <n v="65"/>
    <n v="65"/>
    <n v="0"/>
    <n v="1"/>
    <n v="1"/>
  </r>
  <r>
    <s v="III"/>
    <n v="2016800415"/>
    <s v="MBAIII"/>
    <x v="18"/>
    <s v="39"/>
    <n v="60"/>
    <s v="33"/>
    <n v="40"/>
    <n v="72"/>
    <n v="100"/>
    <n v="0.4"/>
    <n v="65"/>
    <n v="83"/>
    <n v="72"/>
    <n v="65"/>
    <n v="65"/>
    <n v="65"/>
    <n v="1"/>
    <n v="1"/>
    <n v="1"/>
  </r>
  <r>
    <s v="III"/>
    <n v="2016800415"/>
    <s v="MBAIII"/>
    <x v="19"/>
    <s v="41"/>
    <n v="60"/>
    <s v="33"/>
    <n v="40"/>
    <n v="74"/>
    <n v="100"/>
    <n v="0.4"/>
    <n v="68"/>
    <n v="83"/>
    <n v="74"/>
    <n v="65"/>
    <n v="65"/>
    <n v="65"/>
    <n v="1"/>
    <n v="1"/>
    <n v="1"/>
  </r>
  <r>
    <s v="III"/>
    <n v="2016800415"/>
    <s v="MBAIII"/>
    <x v="20"/>
    <s v="37"/>
    <n v="60"/>
    <s v="34"/>
    <n v="40"/>
    <n v="71"/>
    <n v="100"/>
    <n v="0.4"/>
    <n v="62"/>
    <n v="85"/>
    <n v="71"/>
    <n v="65"/>
    <n v="65"/>
    <n v="65"/>
    <n v="0"/>
    <n v="1"/>
    <n v="1"/>
  </r>
  <r>
    <s v="III"/>
    <n v="2016800415"/>
    <s v="MBAIII"/>
    <x v="21"/>
    <s v="33"/>
    <n v="60"/>
    <s v="36"/>
    <n v="40"/>
    <n v="69"/>
    <n v="100"/>
    <n v="0.4"/>
    <n v="55"/>
    <n v="90"/>
    <n v="69"/>
    <n v="65"/>
    <n v="65"/>
    <n v="65"/>
    <n v="0"/>
    <n v="1"/>
    <n v="1"/>
  </r>
  <r>
    <s v="III"/>
    <n v="2016800416"/>
    <s v="MBAIII"/>
    <x v="16"/>
    <s v="23"/>
    <n v="60"/>
    <s v="30"/>
    <n v="40"/>
    <n v="53"/>
    <n v="100"/>
    <n v="0.4"/>
    <n v="38"/>
    <n v="75"/>
    <n v="53"/>
    <n v="65"/>
    <n v="65"/>
    <n v="65"/>
    <n v="0"/>
    <n v="1"/>
    <n v="0"/>
  </r>
  <r>
    <s v="III"/>
    <n v="2016800416"/>
    <s v="MBAIII"/>
    <x v="17"/>
    <s v="34"/>
    <n v="60"/>
    <s v="31"/>
    <n v="40"/>
    <n v="65"/>
    <n v="100"/>
    <n v="0.4"/>
    <n v="57"/>
    <n v="78"/>
    <n v="65"/>
    <n v="65"/>
    <n v="65"/>
    <n v="65"/>
    <n v="0"/>
    <n v="1"/>
    <n v="1"/>
  </r>
  <r>
    <s v="III"/>
    <n v="2016800416"/>
    <s v="MBAIII"/>
    <x v="18"/>
    <s v="35"/>
    <n v="60"/>
    <s v="29"/>
    <n v="40"/>
    <n v="64"/>
    <n v="100"/>
    <n v="0.4"/>
    <n v="58"/>
    <n v="73"/>
    <n v="64"/>
    <n v="65"/>
    <n v="65"/>
    <n v="65"/>
    <n v="0"/>
    <n v="1"/>
    <n v="0"/>
  </r>
  <r>
    <s v="III"/>
    <n v="2016800416"/>
    <s v="MBAIII"/>
    <x v="19"/>
    <s v="20"/>
    <n v="60"/>
    <s v="30"/>
    <n v="40"/>
    <n v="50"/>
    <n v="100"/>
    <n v="0.4"/>
    <n v="33"/>
    <n v="75"/>
    <n v="50"/>
    <n v="65"/>
    <n v="65"/>
    <n v="65"/>
    <n v="0"/>
    <n v="1"/>
    <n v="0"/>
  </r>
  <r>
    <s v="III"/>
    <n v="2016800416"/>
    <s v="MBAIII"/>
    <x v="20"/>
    <s v="36"/>
    <n v="60"/>
    <s v="34"/>
    <n v="40"/>
    <n v="70"/>
    <n v="100"/>
    <n v="0.4"/>
    <n v="60"/>
    <n v="85"/>
    <n v="70"/>
    <n v="65"/>
    <n v="65"/>
    <n v="65"/>
    <n v="0"/>
    <n v="1"/>
    <n v="1"/>
  </r>
  <r>
    <s v="III"/>
    <n v="2016800416"/>
    <s v="MBAIII"/>
    <x v="21"/>
    <s v="31"/>
    <n v="60"/>
    <s v="34"/>
    <n v="40"/>
    <n v="65"/>
    <n v="100"/>
    <n v="0.4"/>
    <n v="52"/>
    <n v="85"/>
    <n v="65"/>
    <n v="65"/>
    <n v="65"/>
    <n v="65"/>
    <n v="0"/>
    <n v="1"/>
    <n v="1"/>
  </r>
  <r>
    <s v="III"/>
    <n v="2016800417"/>
    <s v="MBAIII"/>
    <x v="16"/>
    <s v="37"/>
    <n v="60"/>
    <s v="28"/>
    <n v="40"/>
    <n v="65"/>
    <n v="100"/>
    <n v="0.4"/>
    <n v="62"/>
    <n v="70"/>
    <n v="65"/>
    <n v="65"/>
    <n v="65"/>
    <n v="65"/>
    <n v="0"/>
    <n v="1"/>
    <n v="1"/>
  </r>
  <r>
    <s v="III"/>
    <n v="2016800417"/>
    <s v="MBAIII"/>
    <x v="17"/>
    <s v="44"/>
    <n v="60"/>
    <s v="35"/>
    <n v="40"/>
    <n v="79"/>
    <n v="100"/>
    <n v="0.4"/>
    <n v="73"/>
    <n v="88"/>
    <n v="79"/>
    <n v="65"/>
    <n v="65"/>
    <n v="65"/>
    <n v="1"/>
    <n v="1"/>
    <n v="1"/>
  </r>
  <r>
    <s v="III"/>
    <n v="2016800417"/>
    <s v="MBAIII"/>
    <x v="18"/>
    <s v="38"/>
    <n v="60"/>
    <s v="30"/>
    <n v="40"/>
    <n v="68"/>
    <n v="100"/>
    <n v="0.4"/>
    <n v="63"/>
    <n v="75"/>
    <n v="68"/>
    <n v="65"/>
    <n v="65"/>
    <n v="65"/>
    <n v="0"/>
    <n v="1"/>
    <n v="1"/>
  </r>
  <r>
    <s v="III"/>
    <n v="2016800417"/>
    <s v="MBAIII"/>
    <x v="19"/>
    <s v="41"/>
    <n v="60"/>
    <s v="33"/>
    <n v="40"/>
    <n v="74"/>
    <n v="100"/>
    <n v="0.4"/>
    <n v="68"/>
    <n v="83"/>
    <n v="74"/>
    <n v="65"/>
    <n v="65"/>
    <n v="65"/>
    <n v="1"/>
    <n v="1"/>
    <n v="1"/>
  </r>
  <r>
    <s v="III"/>
    <n v="2016800417"/>
    <s v="MBAIII"/>
    <x v="20"/>
    <s v="37"/>
    <n v="60"/>
    <s v="30"/>
    <n v="40"/>
    <n v="67"/>
    <n v="100"/>
    <n v="0.4"/>
    <n v="62"/>
    <n v="75"/>
    <n v="67"/>
    <n v="65"/>
    <n v="65"/>
    <n v="65"/>
    <n v="0"/>
    <n v="1"/>
    <n v="1"/>
  </r>
  <r>
    <s v="III"/>
    <n v="2016800417"/>
    <s v="MBAIII"/>
    <x v="21"/>
    <s v="30"/>
    <n v="60"/>
    <s v="36"/>
    <n v="40"/>
    <n v="66"/>
    <n v="100"/>
    <n v="0.4"/>
    <n v="50"/>
    <n v="90"/>
    <n v="66"/>
    <n v="65"/>
    <n v="65"/>
    <n v="65"/>
    <n v="0"/>
    <n v="1"/>
    <n v="1"/>
  </r>
  <r>
    <s v="III"/>
    <n v="2016800418"/>
    <s v="MBAIII"/>
    <x v="16"/>
    <s v="23"/>
    <n v="60"/>
    <s v="28"/>
    <n v="40"/>
    <n v="51"/>
    <n v="100"/>
    <n v="0.4"/>
    <n v="38"/>
    <n v="70"/>
    <n v="51"/>
    <n v="65"/>
    <n v="65"/>
    <n v="65"/>
    <n v="0"/>
    <n v="1"/>
    <n v="0"/>
  </r>
  <r>
    <s v="III"/>
    <n v="2016800418"/>
    <s v="MBAIII"/>
    <x v="17"/>
    <s v="32"/>
    <n v="60"/>
    <s v="28"/>
    <n v="40"/>
    <n v="60"/>
    <n v="100"/>
    <n v="0.4"/>
    <n v="53"/>
    <n v="70"/>
    <n v="60"/>
    <n v="65"/>
    <n v="65"/>
    <n v="65"/>
    <n v="0"/>
    <n v="1"/>
    <n v="0"/>
  </r>
  <r>
    <s v="III"/>
    <n v="2016800418"/>
    <s v="MBAIII"/>
    <x v="18"/>
    <s v="37"/>
    <n v="60"/>
    <s v="24"/>
    <n v="40"/>
    <n v="61"/>
    <n v="100"/>
    <n v="0.4"/>
    <n v="62"/>
    <n v="60"/>
    <n v="61"/>
    <n v="65"/>
    <n v="65"/>
    <n v="65"/>
    <n v="0"/>
    <n v="0"/>
    <n v="0"/>
  </r>
  <r>
    <s v="III"/>
    <n v="2016800418"/>
    <s v="MBAIII"/>
    <x v="19"/>
    <s v="22"/>
    <n v="60"/>
    <s v="28"/>
    <n v="40"/>
    <n v="50"/>
    <n v="100"/>
    <n v="0.4"/>
    <n v="37"/>
    <n v="70"/>
    <n v="50"/>
    <n v="65"/>
    <n v="65"/>
    <n v="65"/>
    <n v="0"/>
    <n v="1"/>
    <n v="0"/>
  </r>
  <r>
    <s v="III"/>
    <n v="2016800418"/>
    <s v="MBAIII"/>
    <x v="20"/>
    <s v="38"/>
    <n v="60"/>
    <s v="30"/>
    <n v="40"/>
    <n v="68"/>
    <n v="100"/>
    <n v="0.4"/>
    <n v="63"/>
    <n v="75"/>
    <n v="68"/>
    <n v="65"/>
    <n v="65"/>
    <n v="65"/>
    <n v="0"/>
    <n v="1"/>
    <n v="1"/>
  </r>
  <r>
    <s v="III"/>
    <n v="2016800418"/>
    <s v="MBAIII"/>
    <x v="21"/>
    <s v="31"/>
    <n v="60"/>
    <s v="35"/>
    <n v="40"/>
    <n v="66"/>
    <n v="100"/>
    <n v="0.4"/>
    <n v="52"/>
    <n v="88"/>
    <n v="66"/>
    <n v="65"/>
    <n v="65"/>
    <n v="65"/>
    <n v="0"/>
    <n v="1"/>
    <n v="1"/>
  </r>
  <r>
    <s v="III"/>
    <n v="2016800419"/>
    <s v="MBAIII"/>
    <x v="16"/>
    <s v="40"/>
    <n v="60"/>
    <s v="30"/>
    <n v="40"/>
    <n v="70"/>
    <n v="100"/>
    <n v="0.4"/>
    <n v="67"/>
    <n v="75"/>
    <n v="70"/>
    <n v="65"/>
    <n v="65"/>
    <n v="65"/>
    <n v="1"/>
    <n v="1"/>
    <n v="1"/>
  </r>
  <r>
    <s v="III"/>
    <n v="2016800419"/>
    <s v="MBAIII"/>
    <x v="17"/>
    <s v="40"/>
    <n v="60"/>
    <s v="35"/>
    <n v="40"/>
    <n v="75"/>
    <n v="100"/>
    <n v="0.4"/>
    <n v="67"/>
    <n v="88"/>
    <n v="75"/>
    <n v="65"/>
    <n v="65"/>
    <n v="65"/>
    <n v="1"/>
    <n v="1"/>
    <n v="1"/>
  </r>
  <r>
    <s v="III"/>
    <n v="2016800419"/>
    <s v="MBAIII"/>
    <x v="18"/>
    <s v="41"/>
    <n v="60"/>
    <s v="35"/>
    <n v="40"/>
    <n v="76"/>
    <n v="100"/>
    <n v="0.4"/>
    <n v="68"/>
    <n v="88"/>
    <n v="76"/>
    <n v="65"/>
    <n v="65"/>
    <n v="65"/>
    <n v="1"/>
    <n v="1"/>
    <n v="1"/>
  </r>
  <r>
    <s v="III"/>
    <n v="2016800419"/>
    <s v="MBAIII"/>
    <x v="19"/>
    <s v="38"/>
    <n v="60"/>
    <s v="35"/>
    <n v="40"/>
    <n v="73"/>
    <n v="100"/>
    <n v="0.4"/>
    <n v="63"/>
    <n v="88"/>
    <n v="73"/>
    <n v="65"/>
    <n v="65"/>
    <n v="65"/>
    <n v="0"/>
    <n v="1"/>
    <n v="1"/>
  </r>
  <r>
    <s v="III"/>
    <n v="2016800419"/>
    <s v="MBAIII"/>
    <x v="20"/>
    <s v="38"/>
    <n v="60"/>
    <s v="34"/>
    <n v="40"/>
    <n v="72"/>
    <n v="100"/>
    <n v="0.4"/>
    <n v="63"/>
    <n v="85"/>
    <n v="72"/>
    <n v="65"/>
    <n v="65"/>
    <n v="65"/>
    <n v="0"/>
    <n v="1"/>
    <n v="1"/>
  </r>
  <r>
    <s v="III"/>
    <n v="2016800419"/>
    <s v="MBAIII"/>
    <x v="21"/>
    <s v="32"/>
    <n v="60"/>
    <s v="28"/>
    <n v="40"/>
    <n v="60"/>
    <n v="100"/>
    <n v="0.4"/>
    <n v="53"/>
    <n v="70"/>
    <n v="60"/>
    <n v="65"/>
    <n v="65"/>
    <n v="65"/>
    <n v="0"/>
    <n v="1"/>
    <n v="0"/>
  </r>
  <r>
    <s v="III"/>
    <n v="2016800420"/>
    <s v="MBAIII"/>
    <x v="16"/>
    <s v="22"/>
    <n v="60"/>
    <s v="24"/>
    <n v="40"/>
    <n v="46"/>
    <n v="100"/>
    <n v="0.4"/>
    <n v="37"/>
    <n v="60"/>
    <n v="46"/>
    <n v="65"/>
    <n v="65"/>
    <n v="65"/>
    <n v="0"/>
    <n v="0"/>
    <n v="0"/>
  </r>
  <r>
    <s v="III"/>
    <n v="2016800420"/>
    <s v="MBAIII"/>
    <x v="17"/>
    <s v="35"/>
    <n v="60"/>
    <s v="31"/>
    <n v="40"/>
    <n v="66"/>
    <n v="100"/>
    <n v="0.4"/>
    <n v="58"/>
    <n v="78"/>
    <n v="66"/>
    <n v="65"/>
    <n v="65"/>
    <n v="65"/>
    <n v="0"/>
    <n v="1"/>
    <n v="1"/>
  </r>
  <r>
    <s v="III"/>
    <n v="2016800420"/>
    <s v="MBAIII"/>
    <x v="18"/>
    <s v="39"/>
    <n v="60"/>
    <s v="30"/>
    <n v="40"/>
    <n v="69"/>
    <n v="100"/>
    <n v="0.4"/>
    <n v="65"/>
    <n v="75"/>
    <n v="69"/>
    <n v="65"/>
    <n v="65"/>
    <n v="65"/>
    <n v="1"/>
    <n v="1"/>
    <n v="1"/>
  </r>
  <r>
    <s v="III"/>
    <n v="2016800420"/>
    <s v="MBAIII"/>
    <x v="19"/>
    <s v="40"/>
    <n v="60"/>
    <s v="32"/>
    <n v="40"/>
    <n v="72"/>
    <n v="100"/>
    <n v="0.4"/>
    <n v="67"/>
    <n v="80"/>
    <n v="72"/>
    <n v="65"/>
    <n v="65"/>
    <n v="65"/>
    <n v="1"/>
    <n v="1"/>
    <n v="1"/>
  </r>
  <r>
    <s v="III"/>
    <n v="2016800420"/>
    <s v="MBAIII"/>
    <x v="20"/>
    <s v="25"/>
    <n v="60"/>
    <s v="30"/>
    <n v="40"/>
    <n v="55"/>
    <n v="100"/>
    <n v="0.4"/>
    <n v="42"/>
    <n v="75"/>
    <n v="55"/>
    <n v="65"/>
    <n v="65"/>
    <n v="65"/>
    <n v="0"/>
    <n v="1"/>
    <n v="0"/>
  </r>
  <r>
    <s v="III"/>
    <n v="2016800420"/>
    <s v="MBAIII"/>
    <x v="21"/>
    <s v="28"/>
    <n v="60"/>
    <s v="35"/>
    <n v="40"/>
    <n v="63"/>
    <n v="100"/>
    <n v="0.4"/>
    <n v="47"/>
    <n v="88"/>
    <n v="63"/>
    <n v="65"/>
    <n v="65"/>
    <n v="65"/>
    <n v="0"/>
    <n v="1"/>
    <n v="0"/>
  </r>
  <r>
    <s v="III"/>
    <n v="2016800421"/>
    <s v="MBAIII"/>
    <x v="16"/>
    <s v="20"/>
    <n v="60"/>
    <s v="34"/>
    <n v="40"/>
    <n v="54"/>
    <n v="100"/>
    <n v="0.4"/>
    <n v="33"/>
    <n v="85"/>
    <n v="54"/>
    <n v="65"/>
    <n v="65"/>
    <n v="65"/>
    <n v="0"/>
    <n v="1"/>
    <n v="0"/>
  </r>
  <r>
    <s v="III"/>
    <n v="2016800421"/>
    <s v="MBAIII"/>
    <x v="17"/>
    <s v="43"/>
    <n v="60"/>
    <s v="35"/>
    <n v="40"/>
    <n v="78"/>
    <n v="100"/>
    <n v="0.4"/>
    <n v="72"/>
    <n v="88"/>
    <n v="78"/>
    <n v="65"/>
    <n v="65"/>
    <n v="65"/>
    <n v="1"/>
    <n v="1"/>
    <n v="1"/>
  </r>
  <r>
    <s v="III"/>
    <n v="2016800421"/>
    <s v="MBAIII"/>
    <x v="18"/>
    <s v="46"/>
    <n v="60"/>
    <s v="33"/>
    <n v="40"/>
    <n v="79"/>
    <n v="100"/>
    <n v="0.4"/>
    <n v="77"/>
    <n v="83"/>
    <n v="79"/>
    <n v="65"/>
    <n v="65"/>
    <n v="65"/>
    <n v="1"/>
    <n v="1"/>
    <n v="1"/>
  </r>
  <r>
    <s v="III"/>
    <n v="2016800421"/>
    <s v="MBAIII"/>
    <x v="19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II"/>
    <n v="2016800421"/>
    <s v="MBAIII"/>
    <x v="20"/>
    <s v="28"/>
    <n v="60"/>
    <s v="31"/>
    <n v="40"/>
    <n v="59"/>
    <n v="100"/>
    <n v="0.4"/>
    <n v="47"/>
    <n v="78"/>
    <n v="59"/>
    <n v="65"/>
    <n v="65"/>
    <n v="65"/>
    <n v="0"/>
    <n v="1"/>
    <n v="0"/>
  </r>
  <r>
    <s v="III"/>
    <n v="2016800421"/>
    <s v="MBAIII"/>
    <x v="21"/>
    <s v="38"/>
    <n v="60"/>
    <s v="33"/>
    <n v="40"/>
    <n v="71"/>
    <n v="100"/>
    <n v="0.4"/>
    <n v="63"/>
    <n v="83"/>
    <n v="71"/>
    <n v="65"/>
    <n v="65"/>
    <n v="65"/>
    <n v="0"/>
    <n v="1"/>
    <n v="1"/>
  </r>
  <r>
    <s v="III"/>
    <n v="2016800422"/>
    <s v="MBAIII"/>
    <x v="16"/>
    <s v="23"/>
    <n v="60"/>
    <s v="24"/>
    <n v="40"/>
    <n v="47"/>
    <n v="100"/>
    <n v="0.4"/>
    <n v="38"/>
    <n v="60"/>
    <n v="47"/>
    <n v="65"/>
    <n v="65"/>
    <n v="65"/>
    <n v="0"/>
    <n v="0"/>
    <n v="0"/>
  </r>
  <r>
    <s v="III"/>
    <n v="2016800422"/>
    <s v="MBAIII"/>
    <x v="17"/>
    <s v="40"/>
    <n v="60"/>
    <s v="33"/>
    <n v="40"/>
    <n v="73"/>
    <n v="100"/>
    <n v="0.4"/>
    <n v="67"/>
    <n v="83"/>
    <n v="73"/>
    <n v="65"/>
    <n v="65"/>
    <n v="65"/>
    <n v="1"/>
    <n v="1"/>
    <n v="1"/>
  </r>
  <r>
    <s v="III"/>
    <n v="2016800422"/>
    <s v="MBAIII"/>
    <x v="18"/>
    <s v="40"/>
    <n v="60"/>
    <s v="27"/>
    <n v="40"/>
    <n v="67"/>
    <n v="100"/>
    <n v="0.4"/>
    <n v="67"/>
    <n v="68"/>
    <n v="67"/>
    <n v="65"/>
    <n v="65"/>
    <n v="65"/>
    <n v="1"/>
    <n v="1"/>
    <n v="1"/>
  </r>
  <r>
    <s v="III"/>
    <n v="2016800422"/>
    <s v="MBAIII"/>
    <x v="19"/>
    <s v="38"/>
    <n v="60"/>
    <s v="33"/>
    <n v="40"/>
    <n v="71"/>
    <n v="100"/>
    <n v="0.4"/>
    <n v="63"/>
    <n v="83"/>
    <n v="71"/>
    <n v="65"/>
    <n v="65"/>
    <n v="65"/>
    <n v="0"/>
    <n v="1"/>
    <n v="1"/>
  </r>
  <r>
    <s v="III"/>
    <n v="2016800422"/>
    <s v="MBAIII"/>
    <x v="20"/>
    <s v="35"/>
    <n v="60"/>
    <s v="29"/>
    <n v="40"/>
    <n v="64"/>
    <n v="100"/>
    <n v="0.4"/>
    <n v="58"/>
    <n v="73"/>
    <n v="64"/>
    <n v="65"/>
    <n v="65"/>
    <n v="65"/>
    <n v="0"/>
    <n v="1"/>
    <n v="0"/>
  </r>
  <r>
    <s v="III"/>
    <n v="2016800422"/>
    <s v="MBAIII"/>
    <x v="21"/>
    <s v="27"/>
    <n v="60"/>
    <s v="31"/>
    <n v="40"/>
    <n v="58"/>
    <n v="100"/>
    <n v="0.4"/>
    <n v="45"/>
    <n v="78"/>
    <n v="58"/>
    <n v="65"/>
    <n v="65"/>
    <n v="65"/>
    <n v="0"/>
    <n v="1"/>
    <n v="0"/>
  </r>
  <r>
    <s v="III"/>
    <n v="2016800423"/>
    <s v="MBAIII"/>
    <x v="16"/>
    <s v="44"/>
    <n v="60"/>
    <s v="35"/>
    <n v="40"/>
    <n v="79"/>
    <n v="100"/>
    <n v="0.4"/>
    <n v="73"/>
    <n v="88"/>
    <n v="79"/>
    <n v="65"/>
    <n v="65"/>
    <n v="65"/>
    <n v="1"/>
    <n v="1"/>
    <n v="1"/>
  </r>
  <r>
    <s v="III"/>
    <n v="2016800423"/>
    <s v="MBAIII"/>
    <x v="17"/>
    <s v="49"/>
    <n v="60"/>
    <s v="35"/>
    <n v="40"/>
    <n v="84"/>
    <n v="100"/>
    <n v="0.4"/>
    <n v="82"/>
    <n v="88"/>
    <n v="84"/>
    <n v="65"/>
    <n v="65"/>
    <n v="65"/>
    <n v="1"/>
    <n v="1"/>
    <n v="1"/>
  </r>
  <r>
    <s v="III"/>
    <n v="2016800423"/>
    <s v="MBAIII"/>
    <x v="18"/>
    <s v="43"/>
    <n v="60"/>
    <s v="29"/>
    <n v="40"/>
    <n v="72"/>
    <n v="100"/>
    <n v="0.4"/>
    <n v="72"/>
    <n v="73"/>
    <n v="72"/>
    <n v="65"/>
    <n v="65"/>
    <n v="65"/>
    <n v="1"/>
    <n v="1"/>
    <n v="1"/>
  </r>
  <r>
    <s v="III"/>
    <n v="2016800423"/>
    <s v="MBAIII"/>
    <x v="19"/>
    <s v="39"/>
    <n v="60"/>
    <s v="36"/>
    <n v="40"/>
    <n v="75"/>
    <n v="100"/>
    <n v="0.4"/>
    <n v="65"/>
    <n v="90"/>
    <n v="75"/>
    <n v="65"/>
    <n v="65"/>
    <n v="65"/>
    <n v="1"/>
    <n v="1"/>
    <n v="1"/>
  </r>
  <r>
    <s v="III"/>
    <n v="2016800423"/>
    <s v="MBAIII"/>
    <x v="20"/>
    <s v="42"/>
    <n v="60"/>
    <s v="34"/>
    <n v="40"/>
    <n v="76"/>
    <n v="100"/>
    <n v="0.4"/>
    <n v="70"/>
    <n v="85"/>
    <n v="76"/>
    <n v="65"/>
    <n v="65"/>
    <n v="65"/>
    <n v="1"/>
    <n v="1"/>
    <n v="1"/>
  </r>
  <r>
    <s v="III"/>
    <n v="2016800423"/>
    <s v="MBAIII"/>
    <x v="21"/>
    <s v="44"/>
    <n v="60"/>
    <s v="36"/>
    <n v="40"/>
    <n v="80"/>
    <n v="100"/>
    <n v="0.4"/>
    <n v="73"/>
    <n v="90"/>
    <n v="80"/>
    <n v="65"/>
    <n v="65"/>
    <n v="65"/>
    <n v="1"/>
    <n v="1"/>
    <n v="1"/>
  </r>
  <r>
    <s v="III"/>
    <n v="2016800424"/>
    <s v="MBAIII"/>
    <x v="16"/>
    <s v="12"/>
    <n v="60"/>
    <s v="24"/>
    <n v="40"/>
    <n v="36"/>
    <n v="100"/>
    <n v="0.4"/>
    <n v="20"/>
    <n v="60"/>
    <n v="36"/>
    <n v="65"/>
    <n v="65"/>
    <n v="65"/>
    <n v="0"/>
    <n v="0"/>
    <n v="0"/>
  </r>
  <r>
    <s v="III"/>
    <n v="2016800424"/>
    <s v="MBAIII"/>
    <x v="17"/>
    <s v="25"/>
    <n v="60"/>
    <s v="24"/>
    <n v="40"/>
    <n v="49"/>
    <n v="100"/>
    <n v="0.4"/>
    <n v="42"/>
    <n v="60"/>
    <n v="49"/>
    <n v="65"/>
    <n v="65"/>
    <n v="65"/>
    <n v="0"/>
    <n v="0"/>
    <n v="0"/>
  </r>
  <r>
    <s v="III"/>
    <n v="2016800424"/>
    <s v="MBAIII"/>
    <x v="18"/>
    <s v="29"/>
    <n v="60"/>
    <s v="24"/>
    <n v="40"/>
    <n v="53"/>
    <n v="100"/>
    <n v="0.4"/>
    <n v="48"/>
    <n v="60"/>
    <n v="53"/>
    <n v="65"/>
    <n v="65"/>
    <n v="65"/>
    <n v="0"/>
    <n v="0"/>
    <n v="0"/>
  </r>
  <r>
    <s v="III"/>
    <n v="2016800424"/>
    <s v="MBAIII"/>
    <x v="19"/>
    <s v="38"/>
    <n v="60"/>
    <s v="24"/>
    <n v="40"/>
    <n v="62"/>
    <n v="100"/>
    <n v="0.4"/>
    <n v="63"/>
    <n v="60"/>
    <n v="62"/>
    <n v="65"/>
    <n v="65"/>
    <n v="65"/>
    <n v="0"/>
    <n v="0"/>
    <n v="0"/>
  </r>
  <r>
    <s v="III"/>
    <n v="2016800424"/>
    <s v="MBAIII"/>
    <x v="20"/>
    <s v="22"/>
    <n v="60"/>
    <s v="26"/>
    <n v="40"/>
    <n v="48"/>
    <n v="100"/>
    <n v="0.4"/>
    <n v="37"/>
    <n v="65"/>
    <n v="48"/>
    <n v="65"/>
    <n v="65"/>
    <n v="65"/>
    <n v="0"/>
    <n v="1"/>
    <n v="0"/>
  </r>
  <r>
    <s v="III"/>
    <n v="2016800424"/>
    <s v="MBAIII"/>
    <x v="21"/>
    <s v="25"/>
    <n v="60"/>
    <s v="26"/>
    <n v="40"/>
    <n v="51"/>
    <n v="100"/>
    <n v="0.4"/>
    <n v="42"/>
    <n v="65"/>
    <n v="51"/>
    <n v="65"/>
    <n v="65"/>
    <n v="65"/>
    <n v="0"/>
    <n v="1"/>
    <n v="0"/>
  </r>
  <r>
    <s v="III"/>
    <n v="2016800425"/>
    <s v="MBAIII"/>
    <x v="16"/>
    <s v="33"/>
    <n v="60"/>
    <s v="34"/>
    <n v="40"/>
    <n v="67"/>
    <n v="100"/>
    <n v="0.4"/>
    <n v="55"/>
    <n v="85"/>
    <n v="67"/>
    <n v="65"/>
    <n v="65"/>
    <n v="65"/>
    <n v="0"/>
    <n v="1"/>
    <n v="1"/>
  </r>
  <r>
    <s v="III"/>
    <n v="2016800425"/>
    <s v="MBAIII"/>
    <x v="17"/>
    <s v="39"/>
    <n v="60"/>
    <s v="33"/>
    <n v="40"/>
    <n v="72"/>
    <n v="100"/>
    <n v="0.4"/>
    <n v="65"/>
    <n v="83"/>
    <n v="72"/>
    <n v="65"/>
    <n v="65"/>
    <n v="65"/>
    <n v="1"/>
    <n v="1"/>
    <n v="1"/>
  </r>
  <r>
    <s v="III"/>
    <n v="2016800425"/>
    <s v="MBAIII"/>
    <x v="18"/>
    <s v="41"/>
    <n v="60"/>
    <s v="32"/>
    <n v="40"/>
    <n v="73"/>
    <n v="100"/>
    <n v="0.4"/>
    <n v="68"/>
    <n v="80"/>
    <n v="73"/>
    <n v="65"/>
    <n v="65"/>
    <n v="65"/>
    <n v="1"/>
    <n v="1"/>
    <n v="1"/>
  </r>
  <r>
    <s v="III"/>
    <n v="2016800425"/>
    <s v="MBAIII"/>
    <x v="19"/>
    <s v="32"/>
    <n v="60"/>
    <s v="35"/>
    <n v="40"/>
    <n v="67"/>
    <n v="100"/>
    <n v="0.4"/>
    <n v="53"/>
    <n v="88"/>
    <n v="67"/>
    <n v="65"/>
    <n v="65"/>
    <n v="65"/>
    <n v="0"/>
    <n v="1"/>
    <n v="1"/>
  </r>
  <r>
    <s v="III"/>
    <n v="2016800425"/>
    <s v="MBAIII"/>
    <x v="20"/>
    <s v="33"/>
    <n v="60"/>
    <s v="36"/>
    <n v="40"/>
    <n v="69"/>
    <n v="100"/>
    <n v="0.4"/>
    <n v="55"/>
    <n v="90"/>
    <n v="69"/>
    <n v="65"/>
    <n v="65"/>
    <n v="65"/>
    <n v="0"/>
    <n v="1"/>
    <n v="1"/>
  </r>
  <r>
    <s v="III"/>
    <n v="2016800425"/>
    <s v="MBAIII"/>
    <x v="21"/>
    <s v="30"/>
    <n v="60"/>
    <s v="36"/>
    <n v="40"/>
    <n v="66"/>
    <n v="100"/>
    <n v="0.4"/>
    <n v="50"/>
    <n v="90"/>
    <n v="66"/>
    <n v="65"/>
    <n v="65"/>
    <n v="65"/>
    <n v="0"/>
    <n v="1"/>
    <n v="1"/>
  </r>
  <r>
    <s v="III"/>
    <n v="2016800426"/>
    <s v="MBAIII"/>
    <x v="16"/>
    <s v="15"/>
    <n v="60"/>
    <s v="24"/>
    <n v="40"/>
    <n v="39"/>
    <n v="100"/>
    <n v="0.4"/>
    <n v="25"/>
    <n v="60"/>
    <n v="39"/>
    <n v="65"/>
    <n v="65"/>
    <n v="65"/>
    <n v="0"/>
    <n v="0"/>
    <n v="0"/>
  </r>
  <r>
    <s v="III"/>
    <n v="2016800426"/>
    <s v="MBAIII"/>
    <x v="17"/>
    <s v="37"/>
    <n v="60"/>
    <s v="36"/>
    <n v="40"/>
    <n v="73"/>
    <n v="100"/>
    <n v="0.4"/>
    <n v="62"/>
    <n v="90"/>
    <n v="73"/>
    <n v="65"/>
    <n v="65"/>
    <n v="65"/>
    <n v="0"/>
    <n v="1"/>
    <n v="1"/>
  </r>
  <r>
    <s v="III"/>
    <n v="2016800426"/>
    <s v="MBAIII"/>
    <x v="18"/>
    <s v="39"/>
    <n v="60"/>
    <s v="34"/>
    <n v="40"/>
    <n v="73"/>
    <n v="100"/>
    <n v="0.4"/>
    <n v="65"/>
    <n v="85"/>
    <n v="73"/>
    <n v="65"/>
    <n v="65"/>
    <n v="65"/>
    <n v="1"/>
    <n v="1"/>
    <n v="1"/>
  </r>
  <r>
    <s v="III"/>
    <n v="2016800426"/>
    <s v="MBAIII"/>
    <x v="19"/>
    <s v="38"/>
    <n v="60"/>
    <s v="33"/>
    <n v="40"/>
    <n v="71"/>
    <n v="100"/>
    <n v="0.4"/>
    <n v="63"/>
    <n v="83"/>
    <n v="71"/>
    <n v="65"/>
    <n v="65"/>
    <n v="65"/>
    <n v="0"/>
    <n v="1"/>
    <n v="1"/>
  </r>
  <r>
    <s v="III"/>
    <n v="2016800426"/>
    <s v="MBAIII"/>
    <x v="20"/>
    <s v="36"/>
    <n v="60"/>
    <s v="31"/>
    <n v="40"/>
    <n v="67"/>
    <n v="100"/>
    <n v="0.4"/>
    <n v="60"/>
    <n v="78"/>
    <n v="67"/>
    <n v="65"/>
    <n v="65"/>
    <n v="65"/>
    <n v="0"/>
    <n v="1"/>
    <n v="1"/>
  </r>
  <r>
    <s v="III"/>
    <n v="2016800426"/>
    <s v="MBAIII"/>
    <x v="21"/>
    <s v="35"/>
    <n v="60"/>
    <s v="34"/>
    <n v="40"/>
    <n v="69"/>
    <n v="100"/>
    <n v="0.4"/>
    <n v="58"/>
    <n v="85"/>
    <n v="69"/>
    <n v="65"/>
    <n v="65"/>
    <n v="65"/>
    <n v="0"/>
    <n v="1"/>
    <n v="1"/>
  </r>
  <r>
    <s v="III"/>
    <n v="2016800427"/>
    <s v="MBAIII"/>
    <x v="16"/>
    <s v="26"/>
    <n v="60"/>
    <s v="30"/>
    <n v="40"/>
    <n v="56"/>
    <n v="100"/>
    <n v="0.4"/>
    <n v="43"/>
    <n v="75"/>
    <n v="56"/>
    <n v="65"/>
    <n v="65"/>
    <n v="65"/>
    <n v="0"/>
    <n v="1"/>
    <n v="0"/>
  </r>
  <r>
    <s v="III"/>
    <n v="2016800427"/>
    <s v="MBAIII"/>
    <x v="17"/>
    <s v="29"/>
    <n v="60"/>
    <s v="32"/>
    <n v="40"/>
    <n v="61"/>
    <n v="100"/>
    <n v="0.4"/>
    <n v="48"/>
    <n v="80"/>
    <n v="61"/>
    <n v="65"/>
    <n v="65"/>
    <n v="65"/>
    <n v="0"/>
    <n v="1"/>
    <n v="0"/>
  </r>
  <r>
    <s v="III"/>
    <n v="2016800427"/>
    <s v="MBAIII"/>
    <x v="18"/>
    <s v="33"/>
    <n v="60"/>
    <s v="29"/>
    <n v="40"/>
    <n v="62"/>
    <n v="100"/>
    <n v="0.4"/>
    <n v="55"/>
    <n v="73"/>
    <n v="62"/>
    <n v="65"/>
    <n v="65"/>
    <n v="65"/>
    <n v="0"/>
    <n v="1"/>
    <n v="0"/>
  </r>
  <r>
    <s v="III"/>
    <n v="2016800427"/>
    <s v="MBAIII"/>
    <x v="19"/>
    <s v="39"/>
    <n v="60"/>
    <s v="30"/>
    <n v="40"/>
    <n v="69"/>
    <n v="100"/>
    <n v="0.4"/>
    <n v="65"/>
    <n v="75"/>
    <n v="69"/>
    <n v="65"/>
    <n v="65"/>
    <n v="65"/>
    <n v="1"/>
    <n v="1"/>
    <n v="1"/>
  </r>
  <r>
    <s v="III"/>
    <n v="2016800427"/>
    <s v="MBAIII"/>
    <x v="20"/>
    <s v="33"/>
    <n v="60"/>
    <s v="30"/>
    <n v="40"/>
    <n v="63"/>
    <n v="100"/>
    <n v="0.4"/>
    <n v="55"/>
    <n v="75"/>
    <n v="63"/>
    <n v="65"/>
    <n v="65"/>
    <n v="65"/>
    <n v="0"/>
    <n v="1"/>
    <n v="0"/>
  </r>
  <r>
    <s v="III"/>
    <n v="2016800427"/>
    <s v="MBAIII"/>
    <x v="21"/>
    <s v="37"/>
    <n v="60"/>
    <s v="34"/>
    <n v="40"/>
    <n v="71"/>
    <n v="100"/>
    <n v="0.4"/>
    <n v="62"/>
    <n v="85"/>
    <n v="71"/>
    <n v="65"/>
    <n v="65"/>
    <n v="65"/>
    <n v="0"/>
    <n v="1"/>
    <n v="1"/>
  </r>
  <r>
    <s v="III"/>
    <n v="2016800428"/>
    <s v="MBAIII"/>
    <x v="16"/>
    <s v="37"/>
    <n v="60"/>
    <s v="30"/>
    <n v="40"/>
    <n v="67"/>
    <n v="100"/>
    <n v="0.4"/>
    <n v="62"/>
    <n v="75"/>
    <n v="67"/>
    <n v="65"/>
    <n v="65"/>
    <n v="65"/>
    <n v="0"/>
    <n v="1"/>
    <n v="1"/>
  </r>
  <r>
    <s v="III"/>
    <n v="2016800428"/>
    <s v="MBAIII"/>
    <x v="17"/>
    <s v="29"/>
    <n v="60"/>
    <s v="36"/>
    <n v="40"/>
    <n v="65"/>
    <n v="100"/>
    <n v="0.4"/>
    <n v="48"/>
    <n v="90"/>
    <n v="65"/>
    <n v="65"/>
    <n v="65"/>
    <n v="65"/>
    <n v="0"/>
    <n v="1"/>
    <n v="1"/>
  </r>
  <r>
    <s v="III"/>
    <n v="2016800428"/>
    <s v="MBAIII"/>
    <x v="18"/>
    <s v="44"/>
    <n v="60"/>
    <s v="36"/>
    <n v="40"/>
    <n v="80"/>
    <n v="100"/>
    <n v="0.4"/>
    <n v="73"/>
    <n v="90"/>
    <n v="80"/>
    <n v="65"/>
    <n v="65"/>
    <n v="65"/>
    <n v="1"/>
    <n v="1"/>
    <n v="1"/>
  </r>
  <r>
    <s v="III"/>
    <n v="2016800428"/>
    <s v="MBAIII"/>
    <x v="19"/>
    <s v="43"/>
    <n v="60"/>
    <s v="36"/>
    <n v="40"/>
    <n v="79"/>
    <n v="100"/>
    <n v="0.4"/>
    <n v="72"/>
    <n v="90"/>
    <n v="79"/>
    <n v="65"/>
    <n v="65"/>
    <n v="65"/>
    <n v="1"/>
    <n v="1"/>
    <n v="1"/>
  </r>
  <r>
    <s v="III"/>
    <n v="2016800428"/>
    <s v="MBAIII"/>
    <x v="20"/>
    <s v="41"/>
    <n v="60"/>
    <s v="36"/>
    <n v="40"/>
    <n v="77"/>
    <n v="100"/>
    <n v="0.4"/>
    <n v="68"/>
    <n v="90"/>
    <n v="77"/>
    <n v="65"/>
    <n v="65"/>
    <n v="65"/>
    <n v="1"/>
    <n v="1"/>
    <n v="1"/>
  </r>
  <r>
    <s v="III"/>
    <n v="2016800428"/>
    <s v="MBAIII"/>
    <x v="21"/>
    <s v="37"/>
    <n v="60"/>
    <s v="36"/>
    <n v="40"/>
    <n v="73"/>
    <n v="100"/>
    <n v="0.4"/>
    <n v="62"/>
    <n v="90"/>
    <n v="73"/>
    <n v="65"/>
    <n v="65"/>
    <n v="65"/>
    <n v="0"/>
    <n v="1"/>
    <n v="1"/>
  </r>
  <r>
    <s v="III"/>
    <n v="2016800429"/>
    <s v="MBAIII"/>
    <x v="16"/>
    <s v="24"/>
    <n v="60"/>
    <s v="31"/>
    <n v="40"/>
    <n v="55"/>
    <n v="100"/>
    <n v="0.4"/>
    <n v="40"/>
    <n v="78"/>
    <n v="55"/>
    <n v="65"/>
    <n v="65"/>
    <n v="65"/>
    <n v="0"/>
    <n v="1"/>
    <n v="0"/>
  </r>
  <r>
    <s v="III"/>
    <n v="2016800429"/>
    <s v="MBAIII"/>
    <x v="17"/>
    <s v="41"/>
    <n v="60"/>
    <s v="32"/>
    <n v="40"/>
    <n v="73"/>
    <n v="100"/>
    <n v="0.4"/>
    <n v="68"/>
    <n v="80"/>
    <n v="73"/>
    <n v="65"/>
    <n v="65"/>
    <n v="65"/>
    <n v="1"/>
    <n v="1"/>
    <n v="1"/>
  </r>
  <r>
    <s v="III"/>
    <n v="2016800429"/>
    <s v="MBAIII"/>
    <x v="18"/>
    <s v="31"/>
    <n v="60"/>
    <s v="29"/>
    <n v="40"/>
    <n v="60"/>
    <n v="100"/>
    <n v="0.4"/>
    <n v="52"/>
    <n v="73"/>
    <n v="60"/>
    <n v="65"/>
    <n v="65"/>
    <n v="65"/>
    <n v="0"/>
    <n v="1"/>
    <n v="0"/>
  </r>
  <r>
    <s v="III"/>
    <n v="2016800429"/>
    <s v="MBAIII"/>
    <x v="19"/>
    <s v="38"/>
    <n v="60"/>
    <s v="28"/>
    <n v="40"/>
    <n v="66"/>
    <n v="100"/>
    <n v="0.4"/>
    <n v="63"/>
    <n v="70"/>
    <n v="66"/>
    <n v="65"/>
    <n v="65"/>
    <n v="65"/>
    <n v="0"/>
    <n v="1"/>
    <n v="1"/>
  </r>
  <r>
    <s v="III"/>
    <n v="2016800429"/>
    <s v="MBAIII"/>
    <x v="20"/>
    <s v="37"/>
    <n v="60"/>
    <s v="35"/>
    <n v="40"/>
    <n v="72"/>
    <n v="100"/>
    <n v="0.4"/>
    <n v="62"/>
    <n v="88"/>
    <n v="72"/>
    <n v="65"/>
    <n v="65"/>
    <n v="65"/>
    <n v="0"/>
    <n v="1"/>
    <n v="1"/>
  </r>
  <r>
    <s v="III"/>
    <n v="2016800429"/>
    <s v="MBAIII"/>
    <x v="21"/>
    <s v="30"/>
    <n v="60"/>
    <s v="33"/>
    <n v="40"/>
    <n v="63"/>
    <n v="100"/>
    <n v="0.4"/>
    <n v="50"/>
    <n v="83"/>
    <n v="63"/>
    <n v="65"/>
    <n v="65"/>
    <n v="65"/>
    <n v="0"/>
    <n v="1"/>
    <n v="0"/>
  </r>
  <r>
    <s v="III"/>
    <n v="2016800430"/>
    <s v="MBAIII"/>
    <x v="16"/>
    <s v="20"/>
    <n v="60"/>
    <s v="24"/>
    <n v="40"/>
    <n v="44"/>
    <n v="100"/>
    <n v="0.4"/>
    <n v="33"/>
    <n v="60"/>
    <n v="44"/>
    <n v="65"/>
    <n v="65"/>
    <n v="65"/>
    <n v="0"/>
    <n v="0"/>
    <n v="0"/>
  </r>
  <r>
    <s v="III"/>
    <n v="2016800430"/>
    <s v="MBAIII"/>
    <x v="17"/>
    <s v="30"/>
    <n v="60"/>
    <s v="29"/>
    <n v="40"/>
    <n v="59"/>
    <n v="100"/>
    <n v="0.4"/>
    <n v="50"/>
    <n v="73"/>
    <n v="59"/>
    <n v="65"/>
    <n v="65"/>
    <n v="65"/>
    <n v="0"/>
    <n v="1"/>
    <n v="0"/>
  </r>
  <r>
    <s v="III"/>
    <n v="2016800430"/>
    <s v="MBAIII"/>
    <x v="18"/>
    <s v="35"/>
    <n v="60"/>
    <s v="28"/>
    <n v="40"/>
    <n v="63"/>
    <n v="100"/>
    <n v="0.4"/>
    <n v="58"/>
    <n v="70"/>
    <n v="63"/>
    <n v="65"/>
    <n v="65"/>
    <n v="65"/>
    <n v="0"/>
    <n v="1"/>
    <n v="0"/>
  </r>
  <r>
    <s v="III"/>
    <n v="2016800430"/>
    <s v="MBAIII"/>
    <x v="19"/>
    <s v="33"/>
    <n v="60"/>
    <s v="30"/>
    <n v="40"/>
    <n v="63"/>
    <n v="100"/>
    <n v="0.4"/>
    <n v="55"/>
    <n v="75"/>
    <n v="63"/>
    <n v="65"/>
    <n v="65"/>
    <n v="65"/>
    <n v="0"/>
    <n v="1"/>
    <n v="0"/>
  </r>
  <r>
    <s v="III"/>
    <n v="2016800430"/>
    <s v="MBAIII"/>
    <x v="20"/>
    <s v="23"/>
    <n v="60"/>
    <s v="27"/>
    <n v="40"/>
    <n v="50"/>
    <n v="100"/>
    <n v="0.4"/>
    <n v="38"/>
    <n v="68"/>
    <n v="50"/>
    <n v="65"/>
    <n v="65"/>
    <n v="65"/>
    <n v="0"/>
    <n v="1"/>
    <n v="0"/>
  </r>
  <r>
    <s v="III"/>
    <n v="2016800430"/>
    <s v="MBAIII"/>
    <x v="21"/>
    <s v="32"/>
    <n v="60"/>
    <s v="30"/>
    <n v="40"/>
    <n v="62"/>
    <n v="100"/>
    <n v="0.4"/>
    <n v="53"/>
    <n v="75"/>
    <n v="62"/>
    <n v="65"/>
    <n v="65"/>
    <n v="65"/>
    <n v="0"/>
    <n v="1"/>
    <n v="0"/>
  </r>
  <r>
    <s v="III"/>
    <n v="2016800431"/>
    <s v="MBAIII"/>
    <x v="16"/>
    <s v="38"/>
    <n v="60"/>
    <s v="36"/>
    <n v="40"/>
    <n v="74"/>
    <n v="100"/>
    <n v="0.4"/>
    <n v="63"/>
    <n v="90"/>
    <n v="74"/>
    <n v="65"/>
    <n v="65"/>
    <n v="65"/>
    <n v="0"/>
    <n v="1"/>
    <n v="1"/>
  </r>
  <r>
    <s v="III"/>
    <n v="2016800431"/>
    <s v="MBAIII"/>
    <x v="17"/>
    <s v="37"/>
    <n v="60"/>
    <s v="36"/>
    <n v="40"/>
    <n v="73"/>
    <n v="100"/>
    <n v="0.4"/>
    <n v="62"/>
    <n v="90"/>
    <n v="73"/>
    <n v="65"/>
    <n v="65"/>
    <n v="65"/>
    <n v="0"/>
    <n v="1"/>
    <n v="1"/>
  </r>
  <r>
    <s v="III"/>
    <n v="2016800431"/>
    <s v="MBAIII"/>
    <x v="18"/>
    <s v="37"/>
    <n v="60"/>
    <s v="33"/>
    <n v="40"/>
    <n v="70"/>
    <n v="100"/>
    <n v="0.4"/>
    <n v="62"/>
    <n v="83"/>
    <n v="70"/>
    <n v="65"/>
    <n v="65"/>
    <n v="65"/>
    <n v="0"/>
    <n v="1"/>
    <n v="1"/>
  </r>
  <r>
    <s v="III"/>
    <n v="2016800431"/>
    <s v="MBAIII"/>
    <x v="19"/>
    <s v="44"/>
    <n v="60"/>
    <s v="36"/>
    <n v="40"/>
    <n v="80"/>
    <n v="100"/>
    <n v="0.4"/>
    <n v="73"/>
    <n v="90"/>
    <n v="80"/>
    <n v="65"/>
    <n v="65"/>
    <n v="65"/>
    <n v="1"/>
    <n v="1"/>
    <n v="1"/>
  </r>
  <r>
    <s v="III"/>
    <n v="2016800431"/>
    <s v="MBAIII"/>
    <x v="20"/>
    <s v="37"/>
    <n v="60"/>
    <s v="32"/>
    <n v="40"/>
    <n v="69"/>
    <n v="100"/>
    <n v="0.4"/>
    <n v="62"/>
    <n v="80"/>
    <n v="69"/>
    <n v="65"/>
    <n v="65"/>
    <n v="65"/>
    <n v="0"/>
    <n v="1"/>
    <n v="1"/>
  </r>
  <r>
    <s v="III"/>
    <n v="2016800431"/>
    <s v="MBAIII"/>
    <x v="21"/>
    <s v="44"/>
    <n v="60"/>
    <s v="36"/>
    <n v="40"/>
    <n v="80"/>
    <n v="100"/>
    <n v="0.4"/>
    <n v="73"/>
    <n v="90"/>
    <n v="80"/>
    <n v="65"/>
    <n v="65"/>
    <n v="65"/>
    <n v="1"/>
    <n v="1"/>
    <n v="1"/>
  </r>
  <r>
    <s v="III"/>
    <n v="2016800432"/>
    <s v="MBAIII"/>
    <x v="16"/>
    <s v="24"/>
    <n v="60"/>
    <s v="33"/>
    <n v="40"/>
    <n v="57"/>
    <n v="100"/>
    <n v="0.4"/>
    <n v="40"/>
    <n v="83"/>
    <n v="57"/>
    <n v="65"/>
    <n v="65"/>
    <n v="65"/>
    <n v="0"/>
    <n v="1"/>
    <n v="0"/>
  </r>
  <r>
    <s v="III"/>
    <n v="2016800432"/>
    <s v="MBAIII"/>
    <x v="17"/>
    <s v="44"/>
    <n v="60"/>
    <s v="35"/>
    <n v="40"/>
    <n v="79"/>
    <n v="100"/>
    <n v="0.4"/>
    <n v="73"/>
    <n v="88"/>
    <n v="79"/>
    <n v="65"/>
    <n v="65"/>
    <n v="65"/>
    <n v="1"/>
    <n v="1"/>
    <n v="1"/>
  </r>
  <r>
    <s v="III"/>
    <n v="2016800432"/>
    <s v="MBAIII"/>
    <x v="18"/>
    <s v="45"/>
    <n v="60"/>
    <s v="34"/>
    <n v="40"/>
    <n v="79"/>
    <n v="100"/>
    <n v="0.4"/>
    <n v="75"/>
    <n v="85"/>
    <n v="79"/>
    <n v="65"/>
    <n v="65"/>
    <n v="65"/>
    <n v="1"/>
    <n v="1"/>
    <n v="1"/>
  </r>
  <r>
    <s v="III"/>
    <n v="2016800432"/>
    <s v="MBAIII"/>
    <x v="19"/>
    <s v="41"/>
    <n v="60"/>
    <s v="36"/>
    <n v="40"/>
    <n v="77"/>
    <n v="100"/>
    <n v="0.4"/>
    <n v="68"/>
    <n v="90"/>
    <n v="77"/>
    <n v="65"/>
    <n v="65"/>
    <n v="65"/>
    <n v="1"/>
    <n v="1"/>
    <n v="1"/>
  </r>
  <r>
    <s v="III"/>
    <n v="2016800432"/>
    <s v="MBAIII"/>
    <x v="20"/>
    <s v="37"/>
    <n v="60"/>
    <s v="34"/>
    <n v="40"/>
    <n v="71"/>
    <n v="100"/>
    <n v="0.4"/>
    <n v="62"/>
    <n v="85"/>
    <n v="71"/>
    <n v="65"/>
    <n v="65"/>
    <n v="65"/>
    <n v="0"/>
    <n v="1"/>
    <n v="1"/>
  </r>
  <r>
    <s v="III"/>
    <n v="2016800432"/>
    <s v="MBAIII"/>
    <x v="21"/>
    <s v="35"/>
    <n v="60"/>
    <s v="36"/>
    <n v="40"/>
    <n v="71"/>
    <n v="100"/>
    <n v="0.4"/>
    <n v="58"/>
    <n v="90"/>
    <n v="71"/>
    <n v="65"/>
    <n v="65"/>
    <n v="65"/>
    <n v="0"/>
    <n v="1"/>
    <n v="1"/>
  </r>
  <r>
    <s v="III"/>
    <n v="2016800433"/>
    <s v="MBAIII"/>
    <x v="16"/>
    <s v="22"/>
    <n v="60"/>
    <s v="26"/>
    <n v="40"/>
    <n v="48"/>
    <n v="100"/>
    <n v="0.4"/>
    <n v="37"/>
    <n v="65"/>
    <n v="48"/>
    <n v="65"/>
    <n v="65"/>
    <n v="65"/>
    <n v="0"/>
    <n v="1"/>
    <n v="0"/>
  </r>
  <r>
    <s v="III"/>
    <n v="2016800433"/>
    <s v="MBAIII"/>
    <x v="17"/>
    <s v="42"/>
    <n v="60"/>
    <s v="26"/>
    <n v="40"/>
    <n v="68"/>
    <n v="100"/>
    <n v="0.4"/>
    <n v="70"/>
    <n v="65"/>
    <n v="68"/>
    <n v="65"/>
    <n v="65"/>
    <n v="65"/>
    <n v="1"/>
    <n v="1"/>
    <n v="1"/>
  </r>
  <r>
    <s v="III"/>
    <n v="2016800433"/>
    <s v="MBAIII"/>
    <x v="18"/>
    <s v="41"/>
    <n v="60"/>
    <s v="24"/>
    <n v="40"/>
    <n v="65"/>
    <n v="100"/>
    <n v="0.4"/>
    <n v="68"/>
    <n v="60"/>
    <n v="65"/>
    <n v="65"/>
    <n v="65"/>
    <n v="65"/>
    <n v="1"/>
    <n v="0"/>
    <n v="1"/>
  </r>
  <r>
    <s v="III"/>
    <n v="2016800433"/>
    <s v="MBAIII"/>
    <x v="19"/>
    <s v="11"/>
    <n v="60"/>
    <s v="24"/>
    <n v="40"/>
    <n v="35"/>
    <n v="100"/>
    <n v="0.4"/>
    <n v="18"/>
    <n v="60"/>
    <n v="35"/>
    <n v="65"/>
    <n v="65"/>
    <n v="65"/>
    <n v="0"/>
    <n v="0"/>
    <n v="0"/>
  </r>
  <r>
    <s v="III"/>
    <n v="2016800433"/>
    <s v="MBAIII"/>
    <x v="20"/>
    <s v="36"/>
    <n v="60"/>
    <s v="24"/>
    <n v="40"/>
    <n v="60"/>
    <n v="100"/>
    <n v="0.4"/>
    <n v="60"/>
    <n v="60"/>
    <n v="60"/>
    <n v="65"/>
    <n v="65"/>
    <n v="65"/>
    <n v="0"/>
    <n v="0"/>
    <n v="0"/>
  </r>
  <r>
    <s v="III"/>
    <n v="2016800433"/>
    <s v="MBAIII"/>
    <x v="21"/>
    <s v="38"/>
    <n v="60"/>
    <s v="36"/>
    <n v="40"/>
    <n v="74"/>
    <n v="100"/>
    <n v="0.4"/>
    <n v="63"/>
    <n v="90"/>
    <n v="74"/>
    <n v="65"/>
    <n v="65"/>
    <n v="65"/>
    <n v="0"/>
    <n v="1"/>
    <n v="1"/>
  </r>
  <r>
    <s v="III"/>
    <n v="2016800434"/>
    <s v="MBAIII"/>
    <x v="16"/>
    <s v="17"/>
    <n v="60"/>
    <s v="24"/>
    <n v="40"/>
    <n v="41"/>
    <n v="100"/>
    <n v="0.4"/>
    <n v="28"/>
    <n v="60"/>
    <n v="41"/>
    <n v="65"/>
    <n v="65"/>
    <n v="65"/>
    <n v="0"/>
    <n v="0"/>
    <n v="0"/>
  </r>
  <r>
    <s v="III"/>
    <n v="2016800434"/>
    <s v="MBAIII"/>
    <x v="17"/>
    <s v="31"/>
    <n v="60"/>
    <s v="24"/>
    <n v="40"/>
    <n v="55"/>
    <n v="100"/>
    <n v="0.4"/>
    <n v="52"/>
    <n v="60"/>
    <n v="55"/>
    <n v="65"/>
    <n v="65"/>
    <n v="65"/>
    <n v="0"/>
    <n v="0"/>
    <n v="0"/>
  </r>
  <r>
    <s v="III"/>
    <n v="2016800434"/>
    <s v="MBAIII"/>
    <x v="18"/>
    <s v="37"/>
    <n v="60"/>
    <s v="24"/>
    <n v="40"/>
    <n v="61"/>
    <n v="100"/>
    <n v="0.4"/>
    <n v="62"/>
    <n v="60"/>
    <n v="61"/>
    <n v="65"/>
    <n v="65"/>
    <n v="65"/>
    <n v="0"/>
    <n v="0"/>
    <n v="0"/>
  </r>
  <r>
    <s v="III"/>
    <n v="2016800434"/>
    <s v="MBAIII"/>
    <x v="19"/>
    <s v="39"/>
    <n v="60"/>
    <s v="24"/>
    <n v="40"/>
    <n v="63"/>
    <n v="100"/>
    <n v="0.4"/>
    <n v="65"/>
    <n v="60"/>
    <n v="63"/>
    <n v="65"/>
    <n v="65"/>
    <n v="65"/>
    <n v="1"/>
    <n v="0"/>
    <n v="0"/>
  </r>
  <r>
    <s v="III"/>
    <n v="2016800434"/>
    <s v="MBAIII"/>
    <x v="20"/>
    <s v="38"/>
    <n v="60"/>
    <s v="24"/>
    <n v="40"/>
    <n v="62"/>
    <n v="100"/>
    <n v="0.4"/>
    <n v="63"/>
    <n v="60"/>
    <n v="62"/>
    <n v="65"/>
    <n v="65"/>
    <n v="65"/>
    <n v="0"/>
    <n v="0"/>
    <n v="0"/>
  </r>
  <r>
    <s v="III"/>
    <n v="2016800434"/>
    <s v="MBAIII"/>
    <x v="21"/>
    <s v="30"/>
    <n v="60"/>
    <s v="24"/>
    <n v="40"/>
    <n v="54"/>
    <n v="100"/>
    <n v="0.4"/>
    <n v="50"/>
    <n v="60"/>
    <n v="54"/>
    <n v="65"/>
    <n v="65"/>
    <n v="65"/>
    <n v="0"/>
    <n v="0"/>
    <n v="0"/>
  </r>
  <r>
    <s v="III"/>
    <n v="2016800435"/>
    <s v="MBAIII"/>
    <x v="16"/>
    <s v="13"/>
    <n v="60"/>
    <s v="24"/>
    <n v="40"/>
    <n v="37"/>
    <n v="100"/>
    <n v="0.4"/>
    <n v="22"/>
    <n v="60"/>
    <n v="37"/>
    <n v="65"/>
    <n v="65"/>
    <n v="65"/>
    <n v="0"/>
    <n v="0"/>
    <n v="0"/>
  </r>
  <r>
    <s v="III"/>
    <n v="2016800435"/>
    <s v="MBAIII"/>
    <x v="17"/>
    <s v="26"/>
    <n v="60"/>
    <s v="24"/>
    <n v="40"/>
    <n v="50"/>
    <n v="100"/>
    <n v="0.4"/>
    <n v="43"/>
    <n v="60"/>
    <n v="50"/>
    <n v="65"/>
    <n v="65"/>
    <n v="65"/>
    <n v="0"/>
    <n v="0"/>
    <n v="0"/>
  </r>
  <r>
    <s v="III"/>
    <n v="2016800435"/>
    <s v="MBAIII"/>
    <x v="18"/>
    <s v="33"/>
    <n v="60"/>
    <s v="24"/>
    <n v="40"/>
    <n v="57"/>
    <n v="100"/>
    <n v="0.4"/>
    <n v="55"/>
    <n v="60"/>
    <n v="57"/>
    <n v="65"/>
    <n v="65"/>
    <n v="65"/>
    <n v="0"/>
    <n v="0"/>
    <n v="0"/>
  </r>
  <r>
    <s v="III"/>
    <n v="2016800435"/>
    <s v="MBAIII"/>
    <x v="19"/>
    <s v=""/>
    <n v="60"/>
    <s v="24"/>
    <n v="40"/>
    <n v="24"/>
    <n v="100"/>
    <n v="0.4"/>
    <n v="0"/>
    <n v="60"/>
    <n v="24"/>
    <n v="65"/>
    <n v="65"/>
    <n v="65"/>
    <n v="0"/>
    <n v="0"/>
    <n v="0"/>
  </r>
  <r>
    <s v="III"/>
    <n v="2016800435"/>
    <s v="MBAIII"/>
    <x v="20"/>
    <s v="25"/>
    <n v="60"/>
    <s v="24"/>
    <n v="40"/>
    <n v="49"/>
    <n v="100"/>
    <n v="0.4"/>
    <n v="42"/>
    <n v="60"/>
    <n v="49"/>
    <n v="65"/>
    <n v="65"/>
    <n v="65"/>
    <n v="0"/>
    <n v="0"/>
    <n v="0"/>
  </r>
  <r>
    <s v="III"/>
    <n v="2016800435"/>
    <s v="MBAIII"/>
    <x v="21"/>
    <s v="29"/>
    <n v="60"/>
    <s v="24"/>
    <n v="40"/>
    <n v="53"/>
    <n v="100"/>
    <n v="0.4"/>
    <n v="48"/>
    <n v="60"/>
    <n v="53"/>
    <n v="65"/>
    <n v="65"/>
    <n v="65"/>
    <n v="0"/>
    <n v="0"/>
    <n v="0"/>
  </r>
  <r>
    <s v="III"/>
    <n v="2016800436"/>
    <s v="MBAIII"/>
    <x v="16"/>
    <s v="17"/>
    <n v="60"/>
    <s v="24"/>
    <n v="40"/>
    <n v="41"/>
    <n v="100"/>
    <n v="0.4"/>
    <n v="28"/>
    <n v="60"/>
    <n v="41"/>
    <n v="65"/>
    <n v="65"/>
    <n v="65"/>
    <n v="0"/>
    <n v="0"/>
    <n v="0"/>
  </r>
  <r>
    <s v="III"/>
    <n v="2016800436"/>
    <s v="MBAIII"/>
    <x v="17"/>
    <s v="29"/>
    <n v="60"/>
    <s v="24"/>
    <n v="40"/>
    <n v="53"/>
    <n v="100"/>
    <n v="0.4"/>
    <n v="48"/>
    <n v="60"/>
    <n v="53"/>
    <n v="65"/>
    <n v="65"/>
    <n v="65"/>
    <n v="0"/>
    <n v="0"/>
    <n v="0"/>
  </r>
  <r>
    <s v="III"/>
    <n v="2016800436"/>
    <s v="MBAIII"/>
    <x v="18"/>
    <s v="38"/>
    <n v="60"/>
    <s v="28"/>
    <n v="40"/>
    <n v="66"/>
    <n v="100"/>
    <n v="0.4"/>
    <n v="63"/>
    <n v="70"/>
    <n v="66"/>
    <n v="65"/>
    <n v="65"/>
    <n v="65"/>
    <n v="0"/>
    <n v="1"/>
    <n v="1"/>
  </r>
  <r>
    <s v="III"/>
    <n v="2016800436"/>
    <s v="MBAIII"/>
    <x v="19"/>
    <s v="39"/>
    <n v="60"/>
    <s v="27"/>
    <n v="40"/>
    <n v="66"/>
    <n v="100"/>
    <n v="0.4"/>
    <n v="65"/>
    <n v="68"/>
    <n v="66"/>
    <n v="65"/>
    <n v="65"/>
    <n v="65"/>
    <n v="1"/>
    <n v="1"/>
    <n v="1"/>
  </r>
  <r>
    <s v="III"/>
    <n v="2016800436"/>
    <s v="MBAIII"/>
    <x v="20"/>
    <s v="25"/>
    <n v="60"/>
    <s v="24"/>
    <n v="40"/>
    <n v="49"/>
    <n v="100"/>
    <n v="0.4"/>
    <n v="42"/>
    <n v="60"/>
    <n v="49"/>
    <n v="65"/>
    <n v="65"/>
    <n v="65"/>
    <n v="0"/>
    <n v="0"/>
    <n v="0"/>
  </r>
  <r>
    <s v="III"/>
    <n v="2016800436"/>
    <s v="MBAIII"/>
    <x v="21"/>
    <s v="30"/>
    <n v="60"/>
    <s v="26"/>
    <n v="40"/>
    <n v="56"/>
    <n v="100"/>
    <n v="0.4"/>
    <n v="50"/>
    <n v="65"/>
    <n v="56"/>
    <n v="65"/>
    <n v="65"/>
    <n v="65"/>
    <n v="0"/>
    <n v="1"/>
    <n v="0"/>
  </r>
  <r>
    <s v="III"/>
    <n v="2016800437"/>
    <s v="MBAIII"/>
    <x v="16"/>
    <s v="20"/>
    <n v="60"/>
    <s v="34"/>
    <n v="40"/>
    <n v="54"/>
    <n v="100"/>
    <n v="0.4"/>
    <n v="33"/>
    <n v="85"/>
    <n v="54"/>
    <n v="65"/>
    <n v="65"/>
    <n v="65"/>
    <n v="0"/>
    <n v="1"/>
    <n v="0"/>
  </r>
  <r>
    <s v="III"/>
    <n v="2016800437"/>
    <s v="MBAIII"/>
    <x v="17"/>
    <s v="46"/>
    <n v="60"/>
    <s v="36"/>
    <n v="40"/>
    <n v="82"/>
    <n v="100"/>
    <n v="0.4"/>
    <n v="77"/>
    <n v="90"/>
    <n v="82"/>
    <n v="65"/>
    <n v="65"/>
    <n v="65"/>
    <n v="1"/>
    <n v="1"/>
    <n v="1"/>
  </r>
  <r>
    <s v="III"/>
    <n v="2016800437"/>
    <s v="MBAIII"/>
    <x v="18"/>
    <s v="46"/>
    <n v="60"/>
    <s v="29"/>
    <n v="40"/>
    <n v="75"/>
    <n v="100"/>
    <n v="0.4"/>
    <n v="77"/>
    <n v="73"/>
    <n v="75"/>
    <n v="65"/>
    <n v="65"/>
    <n v="65"/>
    <n v="1"/>
    <n v="1"/>
    <n v="1"/>
  </r>
  <r>
    <s v="III"/>
    <n v="2016800437"/>
    <s v="MBAIII"/>
    <x v="19"/>
    <s v="38"/>
    <n v="60"/>
    <s v="35"/>
    <n v="40"/>
    <n v="73"/>
    <n v="100"/>
    <n v="0.4"/>
    <n v="63"/>
    <n v="88"/>
    <n v="73"/>
    <n v="65"/>
    <n v="65"/>
    <n v="65"/>
    <n v="0"/>
    <n v="1"/>
    <n v="1"/>
  </r>
  <r>
    <s v="III"/>
    <n v="2016800437"/>
    <s v="MBAIII"/>
    <x v="20"/>
    <s v="41"/>
    <n v="60"/>
    <s v="31"/>
    <n v="40"/>
    <n v="72"/>
    <n v="100"/>
    <n v="0.4"/>
    <n v="68"/>
    <n v="78"/>
    <n v="72"/>
    <n v="65"/>
    <n v="65"/>
    <n v="65"/>
    <n v="1"/>
    <n v="1"/>
    <n v="1"/>
  </r>
  <r>
    <s v="III"/>
    <n v="2016800437"/>
    <s v="MBAIII"/>
    <x v="21"/>
    <s v="40"/>
    <n v="60"/>
    <s v="24"/>
    <n v="40"/>
    <n v="64"/>
    <n v="100"/>
    <n v="0.4"/>
    <n v="67"/>
    <n v="60"/>
    <n v="64"/>
    <n v="65"/>
    <n v="65"/>
    <n v="65"/>
    <n v="1"/>
    <n v="0"/>
    <n v="0"/>
  </r>
  <r>
    <s v="III"/>
    <n v="2016800438"/>
    <s v="MBAIII"/>
    <x v="16"/>
    <s v="20"/>
    <n v="60"/>
    <s v="24"/>
    <n v="40"/>
    <n v="44"/>
    <n v="100"/>
    <n v="0.4"/>
    <n v="33"/>
    <n v="60"/>
    <n v="44"/>
    <n v="65"/>
    <n v="65"/>
    <n v="65"/>
    <n v="0"/>
    <n v="0"/>
    <n v="0"/>
  </r>
  <r>
    <s v="III"/>
    <n v="2016800438"/>
    <s v="MBAIII"/>
    <x v="17"/>
    <s v="25"/>
    <n v="60"/>
    <s v="24"/>
    <n v="40"/>
    <n v="49"/>
    <n v="100"/>
    <n v="0.4"/>
    <n v="42"/>
    <n v="60"/>
    <n v="49"/>
    <n v="65"/>
    <n v="65"/>
    <n v="65"/>
    <n v="0"/>
    <n v="0"/>
    <n v="0"/>
  </r>
  <r>
    <s v="III"/>
    <n v="2016800438"/>
    <s v="MBAIII"/>
    <x v="18"/>
    <s v="35"/>
    <n v="60"/>
    <s v="24"/>
    <n v="40"/>
    <n v="59"/>
    <n v="100"/>
    <n v="0.4"/>
    <n v="58"/>
    <n v="60"/>
    <n v="59"/>
    <n v="65"/>
    <n v="65"/>
    <n v="65"/>
    <n v="0"/>
    <n v="0"/>
    <n v="0"/>
  </r>
  <r>
    <s v="III"/>
    <n v="2016800438"/>
    <s v="MBAIII"/>
    <x v="19"/>
    <s v="38"/>
    <n v="60"/>
    <s v="24"/>
    <n v="40"/>
    <n v="62"/>
    <n v="100"/>
    <n v="0.4"/>
    <n v="63"/>
    <n v="60"/>
    <n v="62"/>
    <n v="65"/>
    <n v="65"/>
    <n v="65"/>
    <n v="0"/>
    <n v="0"/>
    <n v="0"/>
  </r>
  <r>
    <s v="III"/>
    <n v="2016800438"/>
    <s v="MBAIII"/>
    <x v="20"/>
    <s v="28"/>
    <n v="60"/>
    <s v="24"/>
    <n v="40"/>
    <n v="52"/>
    <n v="100"/>
    <n v="0.4"/>
    <n v="47"/>
    <n v="60"/>
    <n v="52"/>
    <n v="65"/>
    <n v="65"/>
    <n v="65"/>
    <n v="0"/>
    <n v="0"/>
    <n v="0"/>
  </r>
  <r>
    <s v="III"/>
    <n v="2016800438"/>
    <s v="MBAIII"/>
    <x v="21"/>
    <s v="31"/>
    <n v="60"/>
    <s v="24"/>
    <n v="40"/>
    <n v="55"/>
    <n v="100"/>
    <n v="0.4"/>
    <n v="52"/>
    <n v="60"/>
    <n v="55"/>
    <n v="65"/>
    <n v="65"/>
    <n v="65"/>
    <n v="0"/>
    <n v="0"/>
    <n v="0"/>
  </r>
  <r>
    <s v="III"/>
    <n v="2016800439"/>
    <s v="MBAIII"/>
    <x v="16"/>
    <s v="16"/>
    <n v="60"/>
    <s v="24"/>
    <n v="40"/>
    <n v="40"/>
    <n v="100"/>
    <n v="0.4"/>
    <n v="27"/>
    <n v="60"/>
    <n v="40"/>
    <n v="65"/>
    <n v="65"/>
    <n v="65"/>
    <n v="0"/>
    <n v="0"/>
    <n v="0"/>
  </r>
  <r>
    <s v="III"/>
    <n v="2016800439"/>
    <s v="MBAIII"/>
    <x v="17"/>
    <s v="34"/>
    <n v="60"/>
    <s v="28"/>
    <n v="40"/>
    <n v="62"/>
    <n v="100"/>
    <n v="0.4"/>
    <n v="57"/>
    <n v="70"/>
    <n v="62"/>
    <n v="65"/>
    <n v="65"/>
    <n v="65"/>
    <n v="0"/>
    <n v="1"/>
    <n v="0"/>
  </r>
  <r>
    <s v="III"/>
    <n v="2016800439"/>
    <s v="MBAIII"/>
    <x v="18"/>
    <s v="36"/>
    <n v="60"/>
    <s v="27"/>
    <n v="40"/>
    <n v="63"/>
    <n v="100"/>
    <n v="0.4"/>
    <n v="60"/>
    <n v="68"/>
    <n v="63"/>
    <n v="65"/>
    <n v="65"/>
    <n v="65"/>
    <n v="0"/>
    <n v="1"/>
    <n v="0"/>
  </r>
  <r>
    <s v="III"/>
    <n v="2016800439"/>
    <s v="MBAIII"/>
    <x v="19"/>
    <s v="38"/>
    <n v="60"/>
    <s v="24"/>
    <n v="40"/>
    <n v="62"/>
    <n v="100"/>
    <n v="0.4"/>
    <n v="63"/>
    <n v="60"/>
    <n v="62"/>
    <n v="65"/>
    <n v="65"/>
    <n v="65"/>
    <n v="0"/>
    <n v="0"/>
    <n v="0"/>
  </r>
  <r>
    <s v="III"/>
    <n v="2016800439"/>
    <s v="MBAIII"/>
    <x v="20"/>
    <s v="04"/>
    <n v="60"/>
    <s v="24"/>
    <n v="40"/>
    <n v="28"/>
    <n v="100"/>
    <n v="0.4"/>
    <n v="7"/>
    <n v="60"/>
    <n v="28"/>
    <n v="65"/>
    <n v="65"/>
    <n v="65"/>
    <n v="0"/>
    <n v="0"/>
    <n v="0"/>
  </r>
  <r>
    <s v="III"/>
    <n v="2016800439"/>
    <s v="MBAIII"/>
    <x v="21"/>
    <s v="33"/>
    <n v="60"/>
    <s v="28"/>
    <n v="40"/>
    <n v="61"/>
    <n v="100"/>
    <n v="0.4"/>
    <n v="55"/>
    <n v="70"/>
    <n v="61"/>
    <n v="65"/>
    <n v="65"/>
    <n v="65"/>
    <n v="0"/>
    <n v="1"/>
    <n v="0"/>
  </r>
  <r>
    <s v="III"/>
    <n v="2016800440"/>
    <s v="MBAIII"/>
    <x v="16"/>
    <s v="11"/>
    <n v="60"/>
    <s v="29"/>
    <n v="40"/>
    <n v="40"/>
    <n v="100"/>
    <n v="0.4"/>
    <n v="18"/>
    <n v="73"/>
    <n v="40"/>
    <n v="65"/>
    <n v="65"/>
    <n v="65"/>
    <n v="0"/>
    <n v="1"/>
    <n v="0"/>
  </r>
  <r>
    <s v="III"/>
    <n v="2016800440"/>
    <s v="MBAIII"/>
    <x v="17"/>
    <s v="35"/>
    <n v="60"/>
    <s v="36"/>
    <n v="40"/>
    <n v="71"/>
    <n v="100"/>
    <n v="0.4"/>
    <n v="58"/>
    <n v="90"/>
    <n v="71"/>
    <n v="65"/>
    <n v="65"/>
    <n v="65"/>
    <n v="0"/>
    <n v="1"/>
    <n v="1"/>
  </r>
  <r>
    <s v="III"/>
    <n v="2016800440"/>
    <s v="MBAIII"/>
    <x v="18"/>
    <s v="34"/>
    <n v="60"/>
    <s v="30"/>
    <n v="40"/>
    <n v="64"/>
    <n v="100"/>
    <n v="0.4"/>
    <n v="57"/>
    <n v="75"/>
    <n v="64"/>
    <n v="65"/>
    <n v="65"/>
    <n v="65"/>
    <n v="0"/>
    <n v="1"/>
    <n v="0"/>
  </r>
  <r>
    <s v="III"/>
    <n v="2016800440"/>
    <s v="MBAIII"/>
    <x v="19"/>
    <s v="38"/>
    <n v="60"/>
    <s v="36"/>
    <n v="40"/>
    <n v="74"/>
    <n v="100"/>
    <n v="0.4"/>
    <n v="63"/>
    <n v="90"/>
    <n v="74"/>
    <n v="65"/>
    <n v="65"/>
    <n v="65"/>
    <n v="0"/>
    <n v="1"/>
    <n v="1"/>
  </r>
  <r>
    <s v="III"/>
    <n v="2016800440"/>
    <s v="MBAIII"/>
    <x v="20"/>
    <s v="29"/>
    <n v="60"/>
    <s v="32"/>
    <n v="40"/>
    <n v="61"/>
    <n v="100"/>
    <n v="0.4"/>
    <n v="48"/>
    <n v="80"/>
    <n v="61"/>
    <n v="65"/>
    <n v="65"/>
    <n v="65"/>
    <n v="0"/>
    <n v="1"/>
    <n v="0"/>
  </r>
  <r>
    <s v="III"/>
    <n v="2016800440"/>
    <s v="MBAIII"/>
    <x v="21"/>
    <s v="34"/>
    <n v="60"/>
    <s v="36"/>
    <n v="40"/>
    <n v="70"/>
    <n v="100"/>
    <n v="0.4"/>
    <n v="57"/>
    <n v="90"/>
    <n v="70"/>
    <n v="65"/>
    <n v="65"/>
    <n v="65"/>
    <n v="0"/>
    <n v="1"/>
    <n v="1"/>
  </r>
  <r>
    <s v="III"/>
    <n v="2016800441"/>
    <s v="MBAIII"/>
    <x v="16"/>
    <s v="33"/>
    <n v="60"/>
    <s v="32"/>
    <n v="40"/>
    <n v="65"/>
    <n v="100"/>
    <n v="0.4"/>
    <n v="55"/>
    <n v="80"/>
    <n v="65"/>
    <n v="65"/>
    <n v="65"/>
    <n v="65"/>
    <n v="0"/>
    <n v="1"/>
    <n v="1"/>
  </r>
  <r>
    <s v="III"/>
    <n v="2016800441"/>
    <s v="MBAIII"/>
    <x v="17"/>
    <s v="41"/>
    <n v="60"/>
    <s v="32"/>
    <n v="40"/>
    <n v="73"/>
    <n v="100"/>
    <n v="0.4"/>
    <n v="68"/>
    <n v="80"/>
    <n v="73"/>
    <n v="65"/>
    <n v="65"/>
    <n v="65"/>
    <n v="1"/>
    <n v="1"/>
    <n v="1"/>
  </r>
  <r>
    <s v="III"/>
    <n v="2016800441"/>
    <s v="MBAIII"/>
    <x v="18"/>
    <s v="44"/>
    <n v="60"/>
    <s v="32"/>
    <n v="40"/>
    <n v="76"/>
    <n v="100"/>
    <n v="0.4"/>
    <n v="73"/>
    <n v="80"/>
    <n v="76"/>
    <n v="65"/>
    <n v="65"/>
    <n v="65"/>
    <n v="1"/>
    <n v="1"/>
    <n v="1"/>
  </r>
  <r>
    <s v="III"/>
    <n v="2016800441"/>
    <s v="MBAIII"/>
    <x v="19"/>
    <s v="40"/>
    <n v="60"/>
    <s v="36"/>
    <n v="40"/>
    <n v="76"/>
    <n v="100"/>
    <n v="0.4"/>
    <n v="67"/>
    <n v="90"/>
    <n v="76"/>
    <n v="65"/>
    <n v="65"/>
    <n v="65"/>
    <n v="1"/>
    <n v="1"/>
    <n v="1"/>
  </r>
  <r>
    <s v="III"/>
    <n v="2016800441"/>
    <s v="MBAIII"/>
    <x v="20"/>
    <s v="41"/>
    <n v="60"/>
    <s v="36"/>
    <n v="40"/>
    <n v="77"/>
    <n v="100"/>
    <n v="0.4"/>
    <n v="68"/>
    <n v="90"/>
    <n v="77"/>
    <n v="65"/>
    <n v="65"/>
    <n v="65"/>
    <n v="1"/>
    <n v="1"/>
    <n v="1"/>
  </r>
  <r>
    <s v="III"/>
    <n v="2016800441"/>
    <s v="MBAIII"/>
    <x v="21"/>
    <s v="41"/>
    <n v="60"/>
    <s v="36"/>
    <n v="40"/>
    <n v="77"/>
    <n v="100"/>
    <n v="0.4"/>
    <n v="68"/>
    <n v="90"/>
    <n v="77"/>
    <n v="65"/>
    <n v="65"/>
    <n v="65"/>
    <n v="1"/>
    <n v="1"/>
    <n v="1"/>
  </r>
  <r>
    <s v="III"/>
    <n v="2016800442"/>
    <s v="MBAIII"/>
    <x v="16"/>
    <s v="13"/>
    <n v="60"/>
    <s v="24"/>
    <n v="40"/>
    <n v="37"/>
    <n v="100"/>
    <n v="0.4"/>
    <n v="22"/>
    <n v="60"/>
    <n v="37"/>
    <n v="65"/>
    <n v="65"/>
    <n v="65"/>
    <n v="0"/>
    <n v="0"/>
    <n v="0"/>
  </r>
  <r>
    <s v="III"/>
    <n v="2016800442"/>
    <s v="MBAIII"/>
    <x v="17"/>
    <s v="29"/>
    <n v="60"/>
    <s v="24"/>
    <n v="40"/>
    <n v="53"/>
    <n v="100"/>
    <n v="0.4"/>
    <n v="48"/>
    <n v="60"/>
    <n v="53"/>
    <n v="65"/>
    <n v="65"/>
    <n v="65"/>
    <n v="0"/>
    <n v="0"/>
    <n v="0"/>
  </r>
  <r>
    <s v="III"/>
    <n v="2016800442"/>
    <s v="MBAIII"/>
    <x v="18"/>
    <s v="34"/>
    <n v="60"/>
    <s v="24"/>
    <n v="40"/>
    <n v="58"/>
    <n v="100"/>
    <n v="0.4"/>
    <n v="57"/>
    <n v="60"/>
    <n v="58"/>
    <n v="65"/>
    <n v="65"/>
    <n v="65"/>
    <n v="0"/>
    <n v="0"/>
    <n v="0"/>
  </r>
  <r>
    <s v="III"/>
    <n v="2016800442"/>
    <s v="MBAIII"/>
    <x v="19"/>
    <s v="24"/>
    <n v="60"/>
    <s v="24"/>
    <n v="40"/>
    <n v="48"/>
    <n v="100"/>
    <n v="0.4"/>
    <n v="40"/>
    <n v="60"/>
    <n v="48"/>
    <n v="65"/>
    <n v="65"/>
    <n v="65"/>
    <n v="0"/>
    <n v="0"/>
    <n v="0"/>
  </r>
  <r>
    <s v="III"/>
    <n v="2016800442"/>
    <s v="MBAIII"/>
    <x v="20"/>
    <s v="32"/>
    <n v="60"/>
    <s v="24"/>
    <n v="40"/>
    <n v="56"/>
    <n v="100"/>
    <n v="0.4"/>
    <n v="53"/>
    <n v="60"/>
    <n v="56"/>
    <n v="65"/>
    <n v="65"/>
    <n v="65"/>
    <n v="0"/>
    <n v="0"/>
    <n v="0"/>
  </r>
  <r>
    <s v="III"/>
    <n v="2016800442"/>
    <s v="MBAIII"/>
    <x v="21"/>
    <s v="28"/>
    <n v="60"/>
    <s v="28"/>
    <n v="40"/>
    <n v="56"/>
    <n v="100"/>
    <n v="0.4"/>
    <n v="47"/>
    <n v="70"/>
    <n v="56"/>
    <n v="65"/>
    <n v="65"/>
    <n v="65"/>
    <n v="0"/>
    <n v="1"/>
    <n v="0"/>
  </r>
  <r>
    <s v="III"/>
    <n v="2016800443"/>
    <s v="MBAIII"/>
    <x v="16"/>
    <s v="33"/>
    <n v="60"/>
    <s v="32"/>
    <n v="40"/>
    <n v="65"/>
    <n v="100"/>
    <n v="0.4"/>
    <n v="55"/>
    <n v="80"/>
    <n v="65"/>
    <n v="65"/>
    <n v="65"/>
    <n v="65"/>
    <n v="0"/>
    <n v="1"/>
    <n v="1"/>
  </r>
  <r>
    <s v="III"/>
    <n v="2016800443"/>
    <s v="MBAIII"/>
    <x v="17"/>
    <s v="39"/>
    <n v="60"/>
    <s v="34"/>
    <n v="40"/>
    <n v="73"/>
    <n v="100"/>
    <n v="0.4"/>
    <n v="65"/>
    <n v="85"/>
    <n v="73"/>
    <n v="65"/>
    <n v="65"/>
    <n v="65"/>
    <n v="1"/>
    <n v="1"/>
    <n v="1"/>
  </r>
  <r>
    <s v="III"/>
    <n v="2016800443"/>
    <s v="MBAIII"/>
    <x v="18"/>
    <s v="44"/>
    <n v="60"/>
    <s v="34"/>
    <n v="40"/>
    <n v="78"/>
    <n v="100"/>
    <n v="0.4"/>
    <n v="73"/>
    <n v="85"/>
    <n v="78"/>
    <n v="65"/>
    <n v="65"/>
    <n v="65"/>
    <n v="1"/>
    <n v="1"/>
    <n v="1"/>
  </r>
  <r>
    <s v="III"/>
    <n v="2016800443"/>
    <s v="MBAIII"/>
    <x v="19"/>
    <s v="39"/>
    <n v="60"/>
    <s v="32"/>
    <n v="40"/>
    <n v="71"/>
    <n v="100"/>
    <n v="0.4"/>
    <n v="65"/>
    <n v="80"/>
    <n v="71"/>
    <n v="65"/>
    <n v="65"/>
    <n v="65"/>
    <n v="1"/>
    <n v="1"/>
    <n v="1"/>
  </r>
  <r>
    <s v="III"/>
    <n v="2016800443"/>
    <s v="MBAIII"/>
    <x v="20"/>
    <s v="29"/>
    <n v="60"/>
    <s v="32"/>
    <n v="40"/>
    <n v="61"/>
    <n v="100"/>
    <n v="0.4"/>
    <n v="48"/>
    <n v="80"/>
    <n v="61"/>
    <n v="65"/>
    <n v="65"/>
    <n v="65"/>
    <n v="0"/>
    <n v="1"/>
    <n v="0"/>
  </r>
  <r>
    <s v="III"/>
    <n v="2016800443"/>
    <s v="MBAIII"/>
    <x v="21"/>
    <s v="38"/>
    <n v="60"/>
    <s v="36"/>
    <n v="40"/>
    <n v="74"/>
    <n v="100"/>
    <n v="0.4"/>
    <n v="63"/>
    <n v="90"/>
    <n v="74"/>
    <n v="65"/>
    <n v="65"/>
    <n v="65"/>
    <n v="0"/>
    <n v="1"/>
    <n v="1"/>
  </r>
  <r>
    <s v="III"/>
    <n v="2016800444"/>
    <s v="MBAIII"/>
    <x v="16"/>
    <s v="16"/>
    <n v="60"/>
    <s v="32"/>
    <n v="40"/>
    <n v="48"/>
    <n v="100"/>
    <n v="0.4"/>
    <n v="27"/>
    <n v="80"/>
    <n v="48"/>
    <n v="65"/>
    <n v="65"/>
    <n v="65"/>
    <n v="0"/>
    <n v="1"/>
    <n v="0"/>
  </r>
  <r>
    <s v="III"/>
    <n v="2016800444"/>
    <s v="MBAIII"/>
    <x v="17"/>
    <s v="36"/>
    <n v="60"/>
    <s v="33"/>
    <n v="40"/>
    <n v="69"/>
    <n v="100"/>
    <n v="0.4"/>
    <n v="60"/>
    <n v="83"/>
    <n v="69"/>
    <n v="65"/>
    <n v="65"/>
    <n v="65"/>
    <n v="0"/>
    <n v="1"/>
    <n v="1"/>
  </r>
  <r>
    <s v="III"/>
    <n v="2016800444"/>
    <s v="MBAIII"/>
    <x v="18"/>
    <s v="42"/>
    <n v="60"/>
    <s v="30"/>
    <n v="40"/>
    <n v="72"/>
    <n v="100"/>
    <n v="0.4"/>
    <n v="70"/>
    <n v="75"/>
    <n v="72"/>
    <n v="65"/>
    <n v="65"/>
    <n v="65"/>
    <n v="1"/>
    <n v="1"/>
    <n v="1"/>
  </r>
  <r>
    <s v="III"/>
    <n v="2016800444"/>
    <s v="MBAIII"/>
    <x v="19"/>
    <s v="38"/>
    <n v="60"/>
    <s v="32"/>
    <n v="40"/>
    <n v="70"/>
    <n v="100"/>
    <n v="0.4"/>
    <n v="63"/>
    <n v="80"/>
    <n v="70"/>
    <n v="65"/>
    <n v="65"/>
    <n v="65"/>
    <n v="0"/>
    <n v="1"/>
    <n v="1"/>
  </r>
  <r>
    <s v="III"/>
    <n v="2016800444"/>
    <s v="MBAIII"/>
    <x v="20"/>
    <s v="28"/>
    <n v="60"/>
    <s v="29"/>
    <n v="40"/>
    <n v="57"/>
    <n v="100"/>
    <n v="0.4"/>
    <n v="47"/>
    <n v="73"/>
    <n v="57"/>
    <n v="65"/>
    <n v="65"/>
    <n v="65"/>
    <n v="0"/>
    <n v="1"/>
    <n v="0"/>
  </r>
  <r>
    <s v="III"/>
    <n v="2016800444"/>
    <s v="MBAIII"/>
    <x v="21"/>
    <s v="32"/>
    <n v="60"/>
    <s v="35"/>
    <n v="40"/>
    <n v="67"/>
    <n v="100"/>
    <n v="0.4"/>
    <n v="53"/>
    <n v="88"/>
    <n v="67"/>
    <n v="65"/>
    <n v="65"/>
    <n v="65"/>
    <n v="0"/>
    <n v="1"/>
    <n v="1"/>
  </r>
  <r>
    <s v="III"/>
    <n v="2016800445"/>
    <s v="MBAIII"/>
    <x v="16"/>
    <s v="31"/>
    <n v="60"/>
    <s v="35"/>
    <n v="40"/>
    <n v="66"/>
    <n v="100"/>
    <n v="0.4"/>
    <n v="52"/>
    <n v="88"/>
    <n v="66"/>
    <n v="65"/>
    <n v="65"/>
    <n v="65"/>
    <n v="0"/>
    <n v="1"/>
    <n v="1"/>
  </r>
  <r>
    <s v="III"/>
    <n v="2016800445"/>
    <s v="MBAIII"/>
    <x v="17"/>
    <s v="40"/>
    <n v="60"/>
    <s v="34"/>
    <n v="40"/>
    <n v="74"/>
    <n v="100"/>
    <n v="0.4"/>
    <n v="67"/>
    <n v="85"/>
    <n v="74"/>
    <n v="65"/>
    <n v="65"/>
    <n v="65"/>
    <n v="1"/>
    <n v="1"/>
    <n v="1"/>
  </r>
  <r>
    <s v="III"/>
    <n v="2016800445"/>
    <s v="MBAIII"/>
    <x v="18"/>
    <s v="45"/>
    <n v="60"/>
    <s v="31"/>
    <n v="40"/>
    <n v="76"/>
    <n v="100"/>
    <n v="0.4"/>
    <n v="75"/>
    <n v="78"/>
    <n v="76"/>
    <n v="65"/>
    <n v="65"/>
    <n v="65"/>
    <n v="1"/>
    <n v="1"/>
    <n v="1"/>
  </r>
  <r>
    <s v="III"/>
    <n v="2016800445"/>
    <s v="MBAIII"/>
    <x v="19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II"/>
    <n v="2016800445"/>
    <s v="MBAIII"/>
    <x v="20"/>
    <s v="41"/>
    <n v="60"/>
    <s v="34"/>
    <n v="40"/>
    <n v="75"/>
    <n v="100"/>
    <n v="0.4"/>
    <n v="68"/>
    <n v="85"/>
    <n v="75"/>
    <n v="65"/>
    <n v="65"/>
    <n v="65"/>
    <n v="1"/>
    <n v="1"/>
    <n v="1"/>
  </r>
  <r>
    <s v="III"/>
    <n v="2016800445"/>
    <s v="MBAIII"/>
    <x v="21"/>
    <s v="41"/>
    <n v="60"/>
    <s v="32"/>
    <n v="40"/>
    <n v="73"/>
    <n v="100"/>
    <n v="0.4"/>
    <n v="68"/>
    <n v="80"/>
    <n v="73"/>
    <n v="65"/>
    <n v="65"/>
    <n v="65"/>
    <n v="1"/>
    <n v="1"/>
    <n v="1"/>
  </r>
  <r>
    <s v="III"/>
    <n v="2016800446"/>
    <s v="MBAIII"/>
    <x v="16"/>
    <s v="16"/>
    <n v="60"/>
    <s v="27"/>
    <n v="40"/>
    <n v="43"/>
    <n v="100"/>
    <n v="0.4"/>
    <n v="27"/>
    <n v="68"/>
    <n v="43"/>
    <n v="65"/>
    <n v="65"/>
    <n v="65"/>
    <n v="0"/>
    <n v="1"/>
    <n v="0"/>
  </r>
  <r>
    <s v="III"/>
    <n v="2016800446"/>
    <s v="MBAIII"/>
    <x v="17"/>
    <s v="25"/>
    <n v="60"/>
    <s v="31"/>
    <n v="40"/>
    <n v="56"/>
    <n v="100"/>
    <n v="0.4"/>
    <n v="42"/>
    <n v="78"/>
    <n v="56"/>
    <n v="65"/>
    <n v="65"/>
    <n v="65"/>
    <n v="0"/>
    <n v="1"/>
    <n v="0"/>
  </r>
  <r>
    <s v="III"/>
    <n v="2016800446"/>
    <s v="MBAIII"/>
    <x v="18"/>
    <s v="32"/>
    <n v="60"/>
    <s v="30"/>
    <n v="40"/>
    <n v="62"/>
    <n v="100"/>
    <n v="0.4"/>
    <n v="53"/>
    <n v="75"/>
    <n v="62"/>
    <n v="65"/>
    <n v="65"/>
    <n v="65"/>
    <n v="0"/>
    <n v="1"/>
    <n v="0"/>
  </r>
  <r>
    <s v="III"/>
    <n v="2016800446"/>
    <s v="MBAIII"/>
    <x v="19"/>
    <s v="38"/>
    <n v="60"/>
    <s v="30"/>
    <n v="40"/>
    <n v="68"/>
    <n v="100"/>
    <n v="0.4"/>
    <n v="63"/>
    <n v="75"/>
    <n v="68"/>
    <n v="65"/>
    <n v="65"/>
    <n v="65"/>
    <n v="0"/>
    <n v="1"/>
    <n v="1"/>
  </r>
  <r>
    <s v="III"/>
    <n v="2016800446"/>
    <s v="MBAIII"/>
    <x v="20"/>
    <s v="20"/>
    <n v="60"/>
    <s v="31"/>
    <n v="40"/>
    <n v="51"/>
    <n v="100"/>
    <n v="0.4"/>
    <n v="33"/>
    <n v="78"/>
    <n v="51"/>
    <n v="65"/>
    <n v="65"/>
    <n v="65"/>
    <n v="0"/>
    <n v="1"/>
    <n v="0"/>
  </r>
  <r>
    <s v="III"/>
    <n v="2016800446"/>
    <s v="MBAIII"/>
    <x v="21"/>
    <s v="31"/>
    <n v="60"/>
    <s v="34"/>
    <n v="40"/>
    <n v="65"/>
    <n v="100"/>
    <n v="0.4"/>
    <n v="52"/>
    <n v="85"/>
    <n v="65"/>
    <n v="65"/>
    <n v="65"/>
    <n v="65"/>
    <n v="0"/>
    <n v="1"/>
    <n v="1"/>
  </r>
  <r>
    <s v="III"/>
    <n v="2016800447"/>
    <s v="MBAIII"/>
    <x v="16"/>
    <s v="19"/>
    <n v="60"/>
    <s v="29"/>
    <n v="40"/>
    <n v="48"/>
    <n v="100"/>
    <n v="0.4"/>
    <n v="32"/>
    <n v="73"/>
    <n v="48"/>
    <n v="65"/>
    <n v="65"/>
    <n v="65"/>
    <n v="0"/>
    <n v="1"/>
    <n v="0"/>
  </r>
  <r>
    <s v="III"/>
    <n v="2016800447"/>
    <s v="MBAIII"/>
    <x v="17"/>
    <s v="39"/>
    <n v="60"/>
    <s v="24"/>
    <n v="40"/>
    <n v="63"/>
    <n v="100"/>
    <n v="0.4"/>
    <n v="65"/>
    <n v="60"/>
    <n v="63"/>
    <n v="65"/>
    <n v="65"/>
    <n v="65"/>
    <n v="1"/>
    <n v="0"/>
    <n v="0"/>
  </r>
  <r>
    <s v="III"/>
    <n v="2016800447"/>
    <s v="MBAIII"/>
    <x v="18"/>
    <s v="38"/>
    <n v="60"/>
    <s v="31"/>
    <n v="40"/>
    <n v="69"/>
    <n v="100"/>
    <n v="0.4"/>
    <n v="63"/>
    <n v="78"/>
    <n v="69"/>
    <n v="65"/>
    <n v="65"/>
    <n v="65"/>
    <n v="0"/>
    <n v="1"/>
    <n v="1"/>
  </r>
  <r>
    <s v="III"/>
    <n v="2016800447"/>
    <s v="MBAIII"/>
    <x v="19"/>
    <s v="44"/>
    <n v="60"/>
    <s v="30"/>
    <n v="40"/>
    <n v="74"/>
    <n v="100"/>
    <n v="0.4"/>
    <n v="73"/>
    <n v="75"/>
    <n v="74"/>
    <n v="65"/>
    <n v="65"/>
    <n v="65"/>
    <n v="1"/>
    <n v="1"/>
    <n v="1"/>
  </r>
  <r>
    <s v="III"/>
    <n v="2016800447"/>
    <s v="MBAIII"/>
    <x v="20"/>
    <s v="13"/>
    <n v="60"/>
    <s v="30"/>
    <n v="40"/>
    <n v="43"/>
    <n v="100"/>
    <n v="0.4"/>
    <n v="22"/>
    <n v="75"/>
    <n v="43"/>
    <n v="65"/>
    <n v="65"/>
    <n v="65"/>
    <n v="0"/>
    <n v="1"/>
    <n v="0"/>
  </r>
  <r>
    <s v="III"/>
    <n v="2016800447"/>
    <s v="MBAIII"/>
    <x v="21"/>
    <s v="41"/>
    <n v="60"/>
    <s v="32"/>
    <n v="40"/>
    <n v="73"/>
    <n v="100"/>
    <n v="0.4"/>
    <n v="68"/>
    <n v="80"/>
    <n v="73"/>
    <n v="65"/>
    <n v="65"/>
    <n v="65"/>
    <n v="1"/>
    <n v="1"/>
    <n v="1"/>
  </r>
  <r>
    <s v="III"/>
    <n v="2016800448"/>
    <s v="MBAIII"/>
    <x v="16"/>
    <s v="39"/>
    <n v="60"/>
    <s v="33"/>
    <n v="40"/>
    <n v="72"/>
    <n v="100"/>
    <n v="0.4"/>
    <n v="65"/>
    <n v="83"/>
    <n v="72"/>
    <n v="65"/>
    <n v="65"/>
    <n v="65"/>
    <n v="1"/>
    <n v="1"/>
    <n v="1"/>
  </r>
  <r>
    <s v="III"/>
    <n v="2016800448"/>
    <s v="MBAIII"/>
    <x v="17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II"/>
    <n v="2016800448"/>
    <s v="MBAIII"/>
    <x v="18"/>
    <s v="43"/>
    <n v="60"/>
    <s v="34"/>
    <n v="40"/>
    <n v="77"/>
    <n v="100"/>
    <n v="0.4"/>
    <n v="72"/>
    <n v="85"/>
    <n v="77"/>
    <n v="65"/>
    <n v="65"/>
    <n v="65"/>
    <n v="1"/>
    <n v="1"/>
    <n v="1"/>
  </r>
  <r>
    <s v="III"/>
    <n v="2016800448"/>
    <s v="MBAIII"/>
    <x v="19"/>
    <s v="38"/>
    <n v="60"/>
    <s v="34"/>
    <n v="40"/>
    <n v="72"/>
    <n v="100"/>
    <n v="0.4"/>
    <n v="63"/>
    <n v="85"/>
    <n v="72"/>
    <n v="65"/>
    <n v="65"/>
    <n v="65"/>
    <n v="0"/>
    <n v="1"/>
    <n v="1"/>
  </r>
  <r>
    <s v="III"/>
    <n v="2016800448"/>
    <s v="MBAIII"/>
    <x v="20"/>
    <s v="31"/>
    <n v="60"/>
    <s v="31"/>
    <n v="40"/>
    <n v="62"/>
    <n v="100"/>
    <n v="0.4"/>
    <n v="52"/>
    <n v="78"/>
    <n v="62"/>
    <n v="65"/>
    <n v="65"/>
    <n v="65"/>
    <n v="0"/>
    <n v="1"/>
    <n v="0"/>
  </r>
  <r>
    <s v="III"/>
    <n v="2016800448"/>
    <s v="MBAIII"/>
    <x v="21"/>
    <s v="30"/>
    <n v="60"/>
    <s v="36"/>
    <n v="40"/>
    <n v="66"/>
    <n v="100"/>
    <n v="0.4"/>
    <n v="50"/>
    <n v="90"/>
    <n v="66"/>
    <n v="65"/>
    <n v="65"/>
    <n v="65"/>
    <n v="0"/>
    <n v="1"/>
    <n v="1"/>
  </r>
  <r>
    <s v="III"/>
    <n v="2016800449"/>
    <s v="MBAIII"/>
    <x v="16"/>
    <s v="18"/>
    <n v="60"/>
    <s v="31"/>
    <n v="40"/>
    <n v="49"/>
    <n v="100"/>
    <n v="0.4"/>
    <n v="30"/>
    <n v="78"/>
    <n v="49"/>
    <n v="65"/>
    <n v="65"/>
    <n v="65"/>
    <n v="0"/>
    <n v="1"/>
    <n v="0"/>
  </r>
  <r>
    <s v="III"/>
    <n v="2016800449"/>
    <s v="MBAIII"/>
    <x v="17"/>
    <s v="29"/>
    <n v="60"/>
    <s v="24"/>
    <n v="40"/>
    <n v="53"/>
    <n v="100"/>
    <n v="0.4"/>
    <n v="48"/>
    <n v="60"/>
    <n v="53"/>
    <n v="65"/>
    <n v="65"/>
    <n v="65"/>
    <n v="0"/>
    <n v="0"/>
    <n v="0"/>
  </r>
  <r>
    <s v="III"/>
    <n v="2016800449"/>
    <s v="MBAIII"/>
    <x v="18"/>
    <s v="37"/>
    <n v="60"/>
    <s v="24"/>
    <n v="40"/>
    <n v="61"/>
    <n v="100"/>
    <n v="0.4"/>
    <n v="62"/>
    <n v="60"/>
    <n v="61"/>
    <n v="65"/>
    <n v="65"/>
    <n v="65"/>
    <n v="0"/>
    <n v="0"/>
    <n v="0"/>
  </r>
  <r>
    <s v="III"/>
    <n v="2016800449"/>
    <s v="MBAIII"/>
    <x v="19"/>
    <s v="40"/>
    <n v="60"/>
    <s v="27"/>
    <n v="40"/>
    <n v="67"/>
    <n v="100"/>
    <n v="0.4"/>
    <n v="67"/>
    <n v="68"/>
    <n v="67"/>
    <n v="65"/>
    <n v="65"/>
    <n v="65"/>
    <n v="1"/>
    <n v="1"/>
    <n v="1"/>
  </r>
  <r>
    <s v="III"/>
    <n v="2016800449"/>
    <s v="MBAIII"/>
    <x v="20"/>
    <s v="25"/>
    <n v="60"/>
    <s v="24"/>
    <n v="40"/>
    <n v="49"/>
    <n v="100"/>
    <n v="0.4"/>
    <n v="42"/>
    <n v="60"/>
    <n v="49"/>
    <n v="65"/>
    <n v="65"/>
    <n v="65"/>
    <n v="0"/>
    <n v="0"/>
    <n v="0"/>
  </r>
  <r>
    <s v="III"/>
    <n v="2016800449"/>
    <s v="MBAIII"/>
    <x v="21"/>
    <s v="30"/>
    <n v="60"/>
    <s v="29"/>
    <n v="40"/>
    <n v="59"/>
    <n v="100"/>
    <n v="0.4"/>
    <n v="50"/>
    <n v="73"/>
    <n v="59"/>
    <n v="65"/>
    <n v="65"/>
    <n v="65"/>
    <n v="0"/>
    <n v="1"/>
    <n v="0"/>
  </r>
  <r>
    <s v="III"/>
    <n v="2016800450"/>
    <s v="MBAIII"/>
    <x v="16"/>
    <s v="29"/>
    <n v="60"/>
    <s v="25"/>
    <n v="40"/>
    <n v="54"/>
    <n v="100"/>
    <n v="0.4"/>
    <n v="48"/>
    <n v="63"/>
    <n v="54"/>
    <n v="65"/>
    <n v="65"/>
    <n v="65"/>
    <n v="0"/>
    <n v="0"/>
    <n v="0"/>
  </r>
  <r>
    <s v="III"/>
    <n v="2016800450"/>
    <s v="MBAIII"/>
    <x v="17"/>
    <s v="44"/>
    <n v="60"/>
    <s v="38"/>
    <n v="40"/>
    <n v="82"/>
    <n v="100"/>
    <n v="0.4"/>
    <n v="73"/>
    <n v="95"/>
    <n v="82"/>
    <n v="65"/>
    <n v="65"/>
    <n v="65"/>
    <n v="1"/>
    <n v="1"/>
    <n v="1"/>
  </r>
  <r>
    <s v="III"/>
    <n v="2016800450"/>
    <s v="MBAIII"/>
    <x v="18"/>
    <s v="40"/>
    <n v="60"/>
    <s v="32"/>
    <n v="40"/>
    <n v="72"/>
    <n v="100"/>
    <n v="0.4"/>
    <n v="67"/>
    <n v="80"/>
    <n v="72"/>
    <n v="65"/>
    <n v="65"/>
    <n v="65"/>
    <n v="1"/>
    <n v="1"/>
    <n v="1"/>
  </r>
  <r>
    <s v="III"/>
    <n v="2016800450"/>
    <s v="MBAIII"/>
    <x v="19"/>
    <s v="45"/>
    <n v="60"/>
    <s v="35"/>
    <n v="40"/>
    <n v="80"/>
    <n v="100"/>
    <n v="0.4"/>
    <n v="75"/>
    <n v="88"/>
    <n v="80"/>
    <n v="65"/>
    <n v="65"/>
    <n v="65"/>
    <n v="1"/>
    <n v="1"/>
    <n v="1"/>
  </r>
  <r>
    <s v="III"/>
    <n v="2016800450"/>
    <s v="MBAIII"/>
    <x v="20"/>
    <s v="35"/>
    <n v="60"/>
    <s v="36"/>
    <n v="40"/>
    <n v="71"/>
    <n v="100"/>
    <n v="0.4"/>
    <n v="58"/>
    <n v="90"/>
    <n v="71"/>
    <n v="65"/>
    <n v="65"/>
    <n v="65"/>
    <n v="0"/>
    <n v="1"/>
    <n v="1"/>
  </r>
  <r>
    <s v="III"/>
    <n v="2016800450"/>
    <s v="MBAIII"/>
    <x v="21"/>
    <s v="32"/>
    <n v="60"/>
    <s v="33"/>
    <n v="40"/>
    <n v="65"/>
    <n v="100"/>
    <n v="0.4"/>
    <n v="53"/>
    <n v="83"/>
    <n v="65"/>
    <n v="65"/>
    <n v="65"/>
    <n v="65"/>
    <n v="0"/>
    <n v="1"/>
    <n v="1"/>
  </r>
  <r>
    <s v="III"/>
    <n v="2016800451"/>
    <s v="MBAIII"/>
    <x v="16"/>
    <s v="30"/>
    <n v="60"/>
    <s v="34"/>
    <n v="40"/>
    <n v="64"/>
    <n v="100"/>
    <n v="0.4"/>
    <n v="50"/>
    <n v="85"/>
    <n v="64"/>
    <n v="65"/>
    <n v="65"/>
    <n v="65"/>
    <n v="0"/>
    <n v="1"/>
    <n v="0"/>
  </r>
  <r>
    <s v="III"/>
    <n v="2016800451"/>
    <s v="MBAIII"/>
    <x v="17"/>
    <s v="39"/>
    <n v="60"/>
    <s v="33"/>
    <n v="40"/>
    <n v="72"/>
    <n v="100"/>
    <n v="0.4"/>
    <n v="65"/>
    <n v="83"/>
    <n v="72"/>
    <n v="65"/>
    <n v="65"/>
    <n v="65"/>
    <n v="1"/>
    <n v="1"/>
    <n v="1"/>
  </r>
  <r>
    <s v="III"/>
    <n v="2016800451"/>
    <s v="MBAIII"/>
    <x v="18"/>
    <s v="36"/>
    <n v="60"/>
    <s v="30"/>
    <n v="40"/>
    <n v="66"/>
    <n v="100"/>
    <n v="0.4"/>
    <n v="60"/>
    <n v="75"/>
    <n v="66"/>
    <n v="65"/>
    <n v="65"/>
    <n v="65"/>
    <n v="0"/>
    <n v="1"/>
    <n v="1"/>
  </r>
  <r>
    <s v="III"/>
    <n v="2016800451"/>
    <s v="MBAIII"/>
    <x v="19"/>
    <s v="31"/>
    <n v="60"/>
    <s v="35"/>
    <n v="40"/>
    <n v="66"/>
    <n v="100"/>
    <n v="0.4"/>
    <n v="52"/>
    <n v="88"/>
    <n v="66"/>
    <n v="65"/>
    <n v="65"/>
    <n v="65"/>
    <n v="0"/>
    <n v="1"/>
    <n v="1"/>
  </r>
  <r>
    <s v="III"/>
    <n v="2016800451"/>
    <s v="MBAIII"/>
    <x v="20"/>
    <s v="30"/>
    <n v="60"/>
    <s v="36"/>
    <n v="40"/>
    <n v="66"/>
    <n v="100"/>
    <n v="0.4"/>
    <n v="50"/>
    <n v="90"/>
    <n v="66"/>
    <n v="65"/>
    <n v="65"/>
    <n v="65"/>
    <n v="0"/>
    <n v="1"/>
    <n v="1"/>
  </r>
  <r>
    <s v="III"/>
    <n v="2016800451"/>
    <s v="MBAIII"/>
    <x v="21"/>
    <s v="28"/>
    <n v="60"/>
    <s v="36"/>
    <n v="40"/>
    <n v="64"/>
    <n v="100"/>
    <n v="0.4"/>
    <n v="47"/>
    <n v="90"/>
    <n v="64"/>
    <n v="65"/>
    <n v="65"/>
    <n v="65"/>
    <n v="0"/>
    <n v="1"/>
    <n v="0"/>
  </r>
  <r>
    <s v="III"/>
    <n v="2016800452"/>
    <s v="MBAIII"/>
    <x v="16"/>
    <s v="30"/>
    <n v="60"/>
    <s v="29"/>
    <n v="40"/>
    <n v="59"/>
    <n v="100"/>
    <n v="0.4"/>
    <n v="50"/>
    <n v="73"/>
    <n v="59"/>
    <n v="65"/>
    <n v="65"/>
    <n v="65"/>
    <n v="0"/>
    <n v="1"/>
    <n v="0"/>
  </r>
  <r>
    <s v="III"/>
    <n v="2016800452"/>
    <s v="MBAIII"/>
    <x v="17"/>
    <s v="36"/>
    <n v="60"/>
    <s v="31"/>
    <n v="40"/>
    <n v="67"/>
    <n v="100"/>
    <n v="0.4"/>
    <n v="60"/>
    <n v="78"/>
    <n v="67"/>
    <n v="65"/>
    <n v="65"/>
    <n v="65"/>
    <n v="0"/>
    <n v="1"/>
    <n v="1"/>
  </r>
  <r>
    <s v="III"/>
    <n v="2016800452"/>
    <s v="MBAIII"/>
    <x v="18"/>
    <s v="36"/>
    <n v="60"/>
    <s v="35"/>
    <n v="40"/>
    <n v="71"/>
    <n v="100"/>
    <n v="0.4"/>
    <n v="60"/>
    <n v="88"/>
    <n v="71"/>
    <n v="65"/>
    <n v="65"/>
    <n v="65"/>
    <n v="0"/>
    <n v="1"/>
    <n v="1"/>
  </r>
  <r>
    <s v="III"/>
    <n v="2016800452"/>
    <s v="MBAIII"/>
    <x v="19"/>
    <s v="41"/>
    <n v="60"/>
    <s v="33"/>
    <n v="40"/>
    <n v="74"/>
    <n v="100"/>
    <n v="0.4"/>
    <n v="68"/>
    <n v="83"/>
    <n v="74"/>
    <n v="65"/>
    <n v="65"/>
    <n v="65"/>
    <n v="1"/>
    <n v="1"/>
    <n v="1"/>
  </r>
  <r>
    <s v="III"/>
    <n v="2016800452"/>
    <s v="MBAIII"/>
    <x v="20"/>
    <s v="36"/>
    <n v="60"/>
    <s v="34"/>
    <n v="40"/>
    <n v="70"/>
    <n v="100"/>
    <n v="0.4"/>
    <n v="60"/>
    <n v="85"/>
    <n v="70"/>
    <n v="65"/>
    <n v="65"/>
    <n v="65"/>
    <n v="0"/>
    <n v="1"/>
    <n v="1"/>
  </r>
  <r>
    <s v="III"/>
    <n v="2016800452"/>
    <s v="MBAIII"/>
    <x v="21"/>
    <s v="35"/>
    <n v="60"/>
    <s v="36"/>
    <n v="40"/>
    <n v="71"/>
    <n v="100"/>
    <n v="0.4"/>
    <n v="58"/>
    <n v="90"/>
    <n v="71"/>
    <n v="65"/>
    <n v="65"/>
    <n v="65"/>
    <n v="0"/>
    <n v="1"/>
    <n v="1"/>
  </r>
  <r>
    <s v="III"/>
    <n v="2016800453"/>
    <s v="MBAIII"/>
    <x v="16"/>
    <s v="19"/>
    <n v="60"/>
    <s v="28"/>
    <n v="40"/>
    <n v="47"/>
    <n v="100"/>
    <n v="0.4"/>
    <n v="32"/>
    <n v="70"/>
    <n v="47"/>
    <n v="65"/>
    <n v="65"/>
    <n v="65"/>
    <n v="0"/>
    <n v="1"/>
    <n v="0"/>
  </r>
  <r>
    <s v="III"/>
    <n v="2016800453"/>
    <s v="MBAIII"/>
    <x v="17"/>
    <s v="43"/>
    <n v="60"/>
    <s v="31"/>
    <n v="40"/>
    <n v="74"/>
    <n v="100"/>
    <n v="0.4"/>
    <n v="72"/>
    <n v="78"/>
    <n v="74"/>
    <n v="65"/>
    <n v="65"/>
    <n v="65"/>
    <n v="1"/>
    <n v="1"/>
    <n v="1"/>
  </r>
  <r>
    <s v="III"/>
    <n v="2016800453"/>
    <s v="MBAIII"/>
    <x v="18"/>
    <s v="34"/>
    <n v="60"/>
    <s v="30"/>
    <n v="40"/>
    <n v="64"/>
    <n v="100"/>
    <n v="0.4"/>
    <n v="57"/>
    <n v="75"/>
    <n v="64"/>
    <n v="65"/>
    <n v="65"/>
    <n v="65"/>
    <n v="0"/>
    <n v="1"/>
    <n v="0"/>
  </r>
  <r>
    <s v="III"/>
    <n v="2016800453"/>
    <s v="MBAIII"/>
    <x v="19"/>
    <s v="40"/>
    <n v="60"/>
    <s v="30"/>
    <n v="40"/>
    <n v="70"/>
    <n v="100"/>
    <n v="0.4"/>
    <n v="67"/>
    <n v="75"/>
    <n v="70"/>
    <n v="65"/>
    <n v="65"/>
    <n v="65"/>
    <n v="1"/>
    <n v="1"/>
    <n v="1"/>
  </r>
  <r>
    <s v="III"/>
    <n v="2016800453"/>
    <s v="MBAIII"/>
    <x v="20"/>
    <s v="38"/>
    <n v="60"/>
    <s v="30"/>
    <n v="40"/>
    <n v="68"/>
    <n v="100"/>
    <n v="0.4"/>
    <n v="63"/>
    <n v="75"/>
    <n v="68"/>
    <n v="65"/>
    <n v="65"/>
    <n v="65"/>
    <n v="0"/>
    <n v="1"/>
    <n v="1"/>
  </r>
  <r>
    <s v="III"/>
    <n v="2016800453"/>
    <s v="MBAIII"/>
    <x v="21"/>
    <s v="38"/>
    <n v="60"/>
    <s v="31"/>
    <n v="40"/>
    <n v="69"/>
    <n v="100"/>
    <n v="0.4"/>
    <n v="63"/>
    <n v="78"/>
    <n v="69"/>
    <n v="65"/>
    <n v="65"/>
    <n v="65"/>
    <n v="0"/>
    <n v="1"/>
    <n v="1"/>
  </r>
  <r>
    <s v="III"/>
    <n v="2016800454"/>
    <s v="MBAIII"/>
    <x v="16"/>
    <s v="28"/>
    <n v="60"/>
    <s v="33"/>
    <n v="40"/>
    <n v="61"/>
    <n v="100"/>
    <n v="0.4"/>
    <n v="47"/>
    <n v="83"/>
    <n v="61"/>
    <n v="65"/>
    <n v="65"/>
    <n v="65"/>
    <n v="0"/>
    <n v="1"/>
    <n v="0"/>
  </r>
  <r>
    <s v="III"/>
    <n v="2016800454"/>
    <s v="MBAIII"/>
    <x v="17"/>
    <s v="43"/>
    <n v="60"/>
    <s v="36"/>
    <n v="40"/>
    <n v="79"/>
    <n v="100"/>
    <n v="0.4"/>
    <n v="72"/>
    <n v="90"/>
    <n v="79"/>
    <n v="65"/>
    <n v="65"/>
    <n v="65"/>
    <n v="1"/>
    <n v="1"/>
    <n v="1"/>
  </r>
  <r>
    <s v="III"/>
    <n v="2016800454"/>
    <s v="MBAIII"/>
    <x v="18"/>
    <s v="42"/>
    <n v="60"/>
    <s v="31"/>
    <n v="40"/>
    <n v="73"/>
    <n v="100"/>
    <n v="0.4"/>
    <n v="70"/>
    <n v="78"/>
    <n v="73"/>
    <n v="65"/>
    <n v="65"/>
    <n v="65"/>
    <n v="1"/>
    <n v="1"/>
    <n v="1"/>
  </r>
  <r>
    <s v="III"/>
    <n v="2016800454"/>
    <s v="MBAIII"/>
    <x v="19"/>
    <s v="42"/>
    <n v="60"/>
    <s v="36"/>
    <n v="40"/>
    <n v="78"/>
    <n v="100"/>
    <n v="0.4"/>
    <n v="70"/>
    <n v="90"/>
    <n v="78"/>
    <n v="65"/>
    <n v="65"/>
    <n v="65"/>
    <n v="1"/>
    <n v="1"/>
    <n v="1"/>
  </r>
  <r>
    <s v="III"/>
    <n v="2016800454"/>
    <s v="MBAIII"/>
    <x v="20"/>
    <s v="39"/>
    <n v="60"/>
    <s v="34"/>
    <n v="40"/>
    <n v="73"/>
    <n v="100"/>
    <n v="0.4"/>
    <n v="65"/>
    <n v="85"/>
    <n v="73"/>
    <n v="65"/>
    <n v="65"/>
    <n v="65"/>
    <n v="1"/>
    <n v="1"/>
    <n v="1"/>
  </r>
  <r>
    <s v="III"/>
    <n v="2016800454"/>
    <s v="MBAIII"/>
    <x v="21"/>
    <s v="39"/>
    <n v="60"/>
    <s v="36"/>
    <n v="40"/>
    <n v="75"/>
    <n v="100"/>
    <n v="0.4"/>
    <n v="65"/>
    <n v="90"/>
    <n v="75"/>
    <n v="65"/>
    <n v="65"/>
    <n v="65"/>
    <n v="1"/>
    <n v="1"/>
    <n v="1"/>
  </r>
  <r>
    <s v="III"/>
    <n v="2016800455"/>
    <s v="MBAIII"/>
    <x v="16"/>
    <s v="38"/>
    <n v="60"/>
    <s v="36"/>
    <n v="40"/>
    <n v="74"/>
    <n v="100"/>
    <n v="0.4"/>
    <n v="63"/>
    <n v="90"/>
    <n v="74"/>
    <n v="65"/>
    <n v="65"/>
    <n v="65"/>
    <n v="0"/>
    <n v="1"/>
    <n v="1"/>
  </r>
  <r>
    <s v="III"/>
    <n v="2016800455"/>
    <s v="MBAIII"/>
    <x v="17"/>
    <s v="40"/>
    <n v="60"/>
    <s v="36"/>
    <n v="40"/>
    <n v="76"/>
    <n v="100"/>
    <n v="0.4"/>
    <n v="67"/>
    <n v="90"/>
    <n v="76"/>
    <n v="65"/>
    <n v="65"/>
    <n v="65"/>
    <n v="1"/>
    <n v="1"/>
    <n v="1"/>
  </r>
  <r>
    <s v="III"/>
    <n v="2016800455"/>
    <s v="MBAIII"/>
    <x v="18"/>
    <s v="41"/>
    <n v="60"/>
    <s v="31"/>
    <n v="40"/>
    <n v="72"/>
    <n v="100"/>
    <n v="0.4"/>
    <n v="68"/>
    <n v="78"/>
    <n v="72"/>
    <n v="65"/>
    <n v="65"/>
    <n v="65"/>
    <n v="1"/>
    <n v="1"/>
    <n v="1"/>
  </r>
  <r>
    <s v="III"/>
    <n v="2016800455"/>
    <s v="MBAIII"/>
    <x v="19"/>
    <s v="39"/>
    <n v="60"/>
    <s v="36"/>
    <n v="40"/>
    <n v="75"/>
    <n v="100"/>
    <n v="0.4"/>
    <n v="65"/>
    <n v="90"/>
    <n v="75"/>
    <n v="65"/>
    <n v="65"/>
    <n v="65"/>
    <n v="1"/>
    <n v="1"/>
    <n v="1"/>
  </r>
  <r>
    <s v="III"/>
    <n v="2016800455"/>
    <s v="MBAIII"/>
    <x v="20"/>
    <s v="35"/>
    <n v="60"/>
    <s v="36"/>
    <n v="40"/>
    <n v="71"/>
    <n v="100"/>
    <n v="0.4"/>
    <n v="58"/>
    <n v="90"/>
    <n v="71"/>
    <n v="65"/>
    <n v="65"/>
    <n v="65"/>
    <n v="0"/>
    <n v="1"/>
    <n v="1"/>
  </r>
  <r>
    <s v="III"/>
    <n v="2016800455"/>
    <s v="MBAIII"/>
    <x v="21"/>
    <s v="41"/>
    <n v="60"/>
    <s v="36"/>
    <n v="40"/>
    <n v="77"/>
    <n v="100"/>
    <n v="0.4"/>
    <n v="68"/>
    <n v="90"/>
    <n v="77"/>
    <n v="65"/>
    <n v="65"/>
    <n v="65"/>
    <n v="1"/>
    <n v="1"/>
    <n v="1"/>
  </r>
  <r>
    <s v="III"/>
    <n v="2016800456"/>
    <s v="MBAIII"/>
    <x v="16"/>
    <s v="30"/>
    <n v="60"/>
    <s v="35"/>
    <n v="40"/>
    <n v="65"/>
    <n v="100"/>
    <n v="0.4"/>
    <n v="50"/>
    <n v="88"/>
    <n v="65"/>
    <n v="65"/>
    <n v="65"/>
    <n v="65"/>
    <n v="0"/>
    <n v="1"/>
    <n v="1"/>
  </r>
  <r>
    <s v="III"/>
    <n v="2016800456"/>
    <s v="MBAIII"/>
    <x v="17"/>
    <s v="42"/>
    <n v="60"/>
    <s v="36"/>
    <n v="40"/>
    <n v="78"/>
    <n v="100"/>
    <n v="0.4"/>
    <n v="70"/>
    <n v="90"/>
    <n v="78"/>
    <n v="65"/>
    <n v="65"/>
    <n v="65"/>
    <n v="1"/>
    <n v="1"/>
    <n v="1"/>
  </r>
  <r>
    <s v="III"/>
    <n v="2016800456"/>
    <s v="MBAIII"/>
    <x v="18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II"/>
    <n v="2016800456"/>
    <s v="MBAIII"/>
    <x v="19"/>
    <s v="34"/>
    <n v="60"/>
    <s v="36"/>
    <n v="40"/>
    <n v="70"/>
    <n v="100"/>
    <n v="0.4"/>
    <n v="57"/>
    <n v="90"/>
    <n v="70"/>
    <n v="65"/>
    <n v="65"/>
    <n v="65"/>
    <n v="0"/>
    <n v="1"/>
    <n v="1"/>
  </r>
  <r>
    <s v="III"/>
    <n v="2016800456"/>
    <s v="MBAIII"/>
    <x v="20"/>
    <s v="39"/>
    <n v="60"/>
    <s v="36"/>
    <n v="40"/>
    <n v="75"/>
    <n v="100"/>
    <n v="0.4"/>
    <n v="65"/>
    <n v="90"/>
    <n v="75"/>
    <n v="65"/>
    <n v="65"/>
    <n v="65"/>
    <n v="1"/>
    <n v="1"/>
    <n v="1"/>
  </r>
  <r>
    <s v="III"/>
    <n v="2016800456"/>
    <s v="MBAIII"/>
    <x v="21"/>
    <s v="38"/>
    <n v="60"/>
    <s v="35"/>
    <n v="40"/>
    <n v="73"/>
    <n v="100"/>
    <n v="0.4"/>
    <n v="63"/>
    <n v="88"/>
    <n v="73"/>
    <n v="65"/>
    <n v="65"/>
    <n v="65"/>
    <n v="0"/>
    <n v="1"/>
    <n v="1"/>
  </r>
  <r>
    <s v="III"/>
    <n v="2016800457"/>
    <s v="MBAIII"/>
    <x v="16"/>
    <s v="14"/>
    <n v="60"/>
    <s v="27"/>
    <n v="40"/>
    <n v="41"/>
    <n v="100"/>
    <n v="0.4"/>
    <n v="23"/>
    <n v="68"/>
    <n v="41"/>
    <n v="65"/>
    <n v="65"/>
    <n v="65"/>
    <n v="0"/>
    <n v="1"/>
    <n v="0"/>
  </r>
  <r>
    <s v="III"/>
    <n v="2016800457"/>
    <s v="MBAIII"/>
    <x v="17"/>
    <s v="28"/>
    <n v="60"/>
    <s v="33"/>
    <n v="40"/>
    <n v="61"/>
    <n v="100"/>
    <n v="0.4"/>
    <n v="47"/>
    <n v="83"/>
    <n v="61"/>
    <n v="65"/>
    <n v="65"/>
    <n v="65"/>
    <n v="0"/>
    <n v="1"/>
    <n v="0"/>
  </r>
  <r>
    <s v="III"/>
    <n v="2016800457"/>
    <s v="MBAIII"/>
    <x v="18"/>
    <s v="40"/>
    <n v="60"/>
    <s v="30"/>
    <n v="40"/>
    <n v="70"/>
    <n v="100"/>
    <n v="0.4"/>
    <n v="67"/>
    <n v="75"/>
    <n v="70"/>
    <n v="65"/>
    <n v="65"/>
    <n v="65"/>
    <n v="1"/>
    <n v="1"/>
    <n v="1"/>
  </r>
  <r>
    <s v="III"/>
    <n v="2016800457"/>
    <s v="MBAIII"/>
    <x v="19"/>
    <s v="41"/>
    <n v="60"/>
    <s v="31"/>
    <n v="40"/>
    <n v="72"/>
    <n v="100"/>
    <n v="0.4"/>
    <n v="68"/>
    <n v="78"/>
    <n v="72"/>
    <n v="65"/>
    <n v="65"/>
    <n v="65"/>
    <n v="1"/>
    <n v="1"/>
    <n v="1"/>
  </r>
  <r>
    <s v="III"/>
    <n v="2016800457"/>
    <s v="MBAIII"/>
    <x v="20"/>
    <s v="27"/>
    <n v="60"/>
    <s v="28"/>
    <n v="40"/>
    <n v="55"/>
    <n v="100"/>
    <n v="0.4"/>
    <n v="45"/>
    <n v="70"/>
    <n v="55"/>
    <n v="65"/>
    <n v="65"/>
    <n v="65"/>
    <n v="0"/>
    <n v="1"/>
    <n v="0"/>
  </r>
  <r>
    <s v="III"/>
    <n v="2016800457"/>
    <s v="MBAIII"/>
    <x v="21"/>
    <s v="38"/>
    <n v="60"/>
    <s v="34"/>
    <n v="40"/>
    <n v="72"/>
    <n v="100"/>
    <n v="0.4"/>
    <n v="63"/>
    <n v="85"/>
    <n v="72"/>
    <n v="65"/>
    <n v="65"/>
    <n v="65"/>
    <n v="0"/>
    <n v="1"/>
    <n v="1"/>
  </r>
  <r>
    <s v="III"/>
    <n v="2016800458"/>
    <s v="MBAIII"/>
    <x v="16"/>
    <s v="41"/>
    <n v="60"/>
    <s v="35"/>
    <n v="40"/>
    <n v="76"/>
    <n v="100"/>
    <n v="0.4"/>
    <n v="68"/>
    <n v="88"/>
    <n v="76"/>
    <n v="65"/>
    <n v="65"/>
    <n v="65"/>
    <n v="1"/>
    <n v="1"/>
    <n v="1"/>
  </r>
  <r>
    <s v="III"/>
    <n v="2016800458"/>
    <s v="MBAIII"/>
    <x v="17"/>
    <s v="42"/>
    <n v="60"/>
    <s v="36"/>
    <n v="40"/>
    <n v="78"/>
    <n v="100"/>
    <n v="0.4"/>
    <n v="70"/>
    <n v="90"/>
    <n v="78"/>
    <n v="65"/>
    <n v="65"/>
    <n v="65"/>
    <n v="1"/>
    <n v="1"/>
    <n v="1"/>
  </r>
  <r>
    <s v="III"/>
    <n v="2016800458"/>
    <s v="MBAIII"/>
    <x v="18"/>
    <s v="43"/>
    <n v="60"/>
    <s v="32"/>
    <n v="40"/>
    <n v="75"/>
    <n v="100"/>
    <n v="0.4"/>
    <n v="72"/>
    <n v="80"/>
    <n v="75"/>
    <n v="65"/>
    <n v="65"/>
    <n v="65"/>
    <n v="1"/>
    <n v="1"/>
    <n v="1"/>
  </r>
  <r>
    <s v="III"/>
    <n v="2016800458"/>
    <s v="MBAIII"/>
    <x v="19"/>
    <s v="46"/>
    <n v="60"/>
    <s v="36"/>
    <n v="40"/>
    <n v="82"/>
    <n v="100"/>
    <n v="0.4"/>
    <n v="77"/>
    <n v="90"/>
    <n v="82"/>
    <n v="65"/>
    <n v="65"/>
    <n v="65"/>
    <n v="1"/>
    <n v="1"/>
    <n v="1"/>
  </r>
  <r>
    <s v="III"/>
    <n v="2016800458"/>
    <s v="MBAIII"/>
    <x v="20"/>
    <s v="40"/>
    <n v="60"/>
    <s v="32"/>
    <n v="40"/>
    <n v="72"/>
    <n v="100"/>
    <n v="0.4"/>
    <n v="67"/>
    <n v="80"/>
    <n v="72"/>
    <n v="65"/>
    <n v="65"/>
    <n v="65"/>
    <n v="1"/>
    <n v="1"/>
    <n v="1"/>
  </r>
  <r>
    <s v="III"/>
    <n v="2016800458"/>
    <s v="MBAIII"/>
    <x v="21"/>
    <s v="42"/>
    <n v="60"/>
    <s v="36"/>
    <n v="40"/>
    <n v="78"/>
    <n v="100"/>
    <n v="0.4"/>
    <n v="70"/>
    <n v="90"/>
    <n v="78"/>
    <n v="65"/>
    <n v="65"/>
    <n v="65"/>
    <n v="1"/>
    <n v="1"/>
    <n v="1"/>
  </r>
  <r>
    <s v="III"/>
    <n v="2016800459"/>
    <s v="MBAIII"/>
    <x v="16"/>
    <s v="13"/>
    <n v="60"/>
    <s v="34"/>
    <n v="40"/>
    <n v="47"/>
    <n v="100"/>
    <n v="0.4"/>
    <n v="22"/>
    <n v="85"/>
    <n v="47"/>
    <n v="65"/>
    <n v="65"/>
    <n v="65"/>
    <n v="0"/>
    <n v="1"/>
    <n v="0"/>
  </r>
  <r>
    <s v="III"/>
    <n v="2016800459"/>
    <s v="MBAIII"/>
    <x v="17"/>
    <s v="37"/>
    <n v="60"/>
    <s v="34"/>
    <n v="40"/>
    <n v="71"/>
    <n v="100"/>
    <n v="0.4"/>
    <n v="62"/>
    <n v="85"/>
    <n v="71"/>
    <n v="65"/>
    <n v="65"/>
    <n v="65"/>
    <n v="0"/>
    <n v="1"/>
    <n v="1"/>
  </r>
  <r>
    <s v="III"/>
    <n v="2016800459"/>
    <s v="MBAIII"/>
    <x v="18"/>
    <s v="35"/>
    <n v="60"/>
    <s v="35"/>
    <n v="40"/>
    <n v="70"/>
    <n v="100"/>
    <n v="0.4"/>
    <n v="58"/>
    <n v="88"/>
    <n v="70"/>
    <n v="65"/>
    <n v="65"/>
    <n v="65"/>
    <n v="0"/>
    <n v="1"/>
    <n v="1"/>
  </r>
  <r>
    <s v="III"/>
    <n v="2016800459"/>
    <s v="MBAIII"/>
    <x v="19"/>
    <s v="35"/>
    <n v="60"/>
    <s v="36"/>
    <n v="40"/>
    <n v="71"/>
    <n v="100"/>
    <n v="0.4"/>
    <n v="58"/>
    <n v="90"/>
    <n v="71"/>
    <n v="65"/>
    <n v="65"/>
    <n v="65"/>
    <n v="0"/>
    <n v="1"/>
    <n v="1"/>
  </r>
  <r>
    <s v="III"/>
    <n v="2016800459"/>
    <s v="MBAIII"/>
    <x v="20"/>
    <s v="34"/>
    <n v="60"/>
    <s v="34"/>
    <n v="40"/>
    <n v="68"/>
    <n v="100"/>
    <n v="0.4"/>
    <n v="57"/>
    <n v="85"/>
    <n v="68"/>
    <n v="65"/>
    <n v="65"/>
    <n v="65"/>
    <n v="0"/>
    <n v="1"/>
    <n v="1"/>
  </r>
  <r>
    <s v="III"/>
    <n v="2016800459"/>
    <s v="MBAIII"/>
    <x v="21"/>
    <s v="38"/>
    <n v="60"/>
    <s v="36"/>
    <n v="40"/>
    <n v="74"/>
    <n v="100"/>
    <n v="0.4"/>
    <n v="63"/>
    <n v="90"/>
    <n v="74"/>
    <n v="65"/>
    <n v="65"/>
    <n v="65"/>
    <n v="0"/>
    <n v="1"/>
    <n v="1"/>
  </r>
  <r>
    <s v="III"/>
    <n v="2016800460"/>
    <s v="MBAIII"/>
    <x v="16"/>
    <s v="44"/>
    <n v="60"/>
    <s v="32"/>
    <n v="40"/>
    <n v="76"/>
    <n v="100"/>
    <n v="0.4"/>
    <n v="73"/>
    <n v="80"/>
    <n v="76"/>
    <n v="65"/>
    <n v="65"/>
    <n v="65"/>
    <n v="1"/>
    <n v="1"/>
    <n v="1"/>
  </r>
  <r>
    <s v="III"/>
    <n v="2016800460"/>
    <s v="MBAIII"/>
    <x v="17"/>
    <s v="39"/>
    <n v="60"/>
    <s v="31"/>
    <n v="40"/>
    <n v="70"/>
    <n v="100"/>
    <n v="0.4"/>
    <n v="65"/>
    <n v="78"/>
    <n v="70"/>
    <n v="65"/>
    <n v="65"/>
    <n v="65"/>
    <n v="1"/>
    <n v="1"/>
    <n v="1"/>
  </r>
  <r>
    <s v="III"/>
    <n v="2016800460"/>
    <s v="MBAIII"/>
    <x v="18"/>
    <s v="45"/>
    <n v="60"/>
    <s v="32"/>
    <n v="40"/>
    <n v="77"/>
    <n v="100"/>
    <n v="0.4"/>
    <n v="75"/>
    <n v="80"/>
    <n v="77"/>
    <n v="65"/>
    <n v="65"/>
    <n v="65"/>
    <n v="1"/>
    <n v="1"/>
    <n v="1"/>
  </r>
  <r>
    <s v="III"/>
    <n v="2016800460"/>
    <s v="MBAIII"/>
    <x v="19"/>
    <s v="41"/>
    <n v="60"/>
    <s v="36"/>
    <n v="40"/>
    <n v="77"/>
    <n v="100"/>
    <n v="0.4"/>
    <n v="68"/>
    <n v="90"/>
    <n v="77"/>
    <n v="65"/>
    <n v="65"/>
    <n v="65"/>
    <n v="1"/>
    <n v="1"/>
    <n v="1"/>
  </r>
  <r>
    <s v="III"/>
    <n v="2016800460"/>
    <s v="MBAIII"/>
    <x v="20"/>
    <s v="41"/>
    <n v="60"/>
    <s v="36"/>
    <n v="40"/>
    <n v="77"/>
    <n v="100"/>
    <n v="0.4"/>
    <n v="68"/>
    <n v="90"/>
    <n v="77"/>
    <n v="65"/>
    <n v="65"/>
    <n v="65"/>
    <n v="1"/>
    <n v="1"/>
    <n v="1"/>
  </r>
  <r>
    <s v="III"/>
    <n v="2016800460"/>
    <s v="MBAIII"/>
    <x v="21"/>
    <s v="40"/>
    <n v="60"/>
    <s v="34"/>
    <n v="40"/>
    <n v="74"/>
    <n v="100"/>
    <n v="0.4"/>
    <n v="67"/>
    <n v="85"/>
    <n v="74"/>
    <n v="65"/>
    <n v="65"/>
    <n v="65"/>
    <n v="1"/>
    <n v="1"/>
    <n v="1"/>
  </r>
  <r>
    <s v="III"/>
    <n v="2016800461"/>
    <s v="MBAIII"/>
    <x v="16"/>
    <s v="38"/>
    <n v="60"/>
    <s v="36"/>
    <n v="40"/>
    <n v="74"/>
    <n v="100"/>
    <n v="0.4"/>
    <n v="63"/>
    <n v="90"/>
    <n v="74"/>
    <n v="65"/>
    <n v="65"/>
    <n v="65"/>
    <n v="0"/>
    <n v="1"/>
    <n v="1"/>
  </r>
  <r>
    <s v="III"/>
    <n v="2016800461"/>
    <s v="MBAIII"/>
    <x v="17"/>
    <s v="36"/>
    <n v="60"/>
    <s v="36"/>
    <n v="40"/>
    <n v="72"/>
    <n v="100"/>
    <n v="0.4"/>
    <n v="60"/>
    <n v="90"/>
    <n v="72"/>
    <n v="65"/>
    <n v="65"/>
    <n v="65"/>
    <n v="0"/>
    <n v="1"/>
    <n v="1"/>
  </r>
  <r>
    <s v="III"/>
    <n v="2016800461"/>
    <s v="MBAIII"/>
    <x v="18"/>
    <s v="41"/>
    <n v="60"/>
    <s v="34"/>
    <n v="40"/>
    <n v="75"/>
    <n v="100"/>
    <n v="0.4"/>
    <n v="68"/>
    <n v="85"/>
    <n v="75"/>
    <n v="65"/>
    <n v="65"/>
    <n v="65"/>
    <n v="1"/>
    <n v="1"/>
    <n v="1"/>
  </r>
  <r>
    <s v="III"/>
    <n v="2016800461"/>
    <s v="MBAIII"/>
    <x v="19"/>
    <s v="35"/>
    <n v="60"/>
    <s v="36"/>
    <n v="40"/>
    <n v="71"/>
    <n v="100"/>
    <n v="0.4"/>
    <n v="58"/>
    <n v="90"/>
    <n v="71"/>
    <n v="65"/>
    <n v="65"/>
    <n v="65"/>
    <n v="0"/>
    <n v="1"/>
    <n v="1"/>
  </r>
  <r>
    <s v="III"/>
    <n v="2016800461"/>
    <s v="MBAIII"/>
    <x v="20"/>
    <s v="38"/>
    <n v="60"/>
    <s v="36"/>
    <n v="40"/>
    <n v="74"/>
    <n v="100"/>
    <n v="0.4"/>
    <n v="63"/>
    <n v="90"/>
    <n v="74"/>
    <n v="65"/>
    <n v="65"/>
    <n v="65"/>
    <n v="0"/>
    <n v="1"/>
    <n v="1"/>
  </r>
  <r>
    <s v="III"/>
    <n v="2016800461"/>
    <s v="MBAIII"/>
    <x v="21"/>
    <s v="38"/>
    <n v="60"/>
    <s v="36"/>
    <n v="40"/>
    <n v="74"/>
    <n v="100"/>
    <n v="0.4"/>
    <n v="63"/>
    <n v="90"/>
    <n v="74"/>
    <n v="65"/>
    <n v="65"/>
    <n v="65"/>
    <n v="0"/>
    <n v="1"/>
    <n v="1"/>
  </r>
  <r>
    <s v="III"/>
    <n v="2016800462"/>
    <s v="MBAIII"/>
    <x v="16"/>
    <s v="23"/>
    <n v="60"/>
    <s v="27"/>
    <n v="40"/>
    <n v="50"/>
    <n v="100"/>
    <n v="0.4"/>
    <n v="38"/>
    <n v="68"/>
    <n v="50"/>
    <n v="65"/>
    <n v="65"/>
    <n v="65"/>
    <n v="0"/>
    <n v="1"/>
    <n v="0"/>
  </r>
  <r>
    <s v="III"/>
    <n v="2016800462"/>
    <s v="MBAIII"/>
    <x v="17"/>
    <s v="37"/>
    <n v="60"/>
    <s v="29"/>
    <n v="40"/>
    <n v="66"/>
    <n v="100"/>
    <n v="0.4"/>
    <n v="62"/>
    <n v="73"/>
    <n v="66"/>
    <n v="65"/>
    <n v="65"/>
    <n v="65"/>
    <n v="0"/>
    <n v="1"/>
    <n v="1"/>
  </r>
  <r>
    <s v="III"/>
    <n v="2016800462"/>
    <s v="MBAIII"/>
    <x v="18"/>
    <s v="34"/>
    <n v="60"/>
    <s v="29"/>
    <n v="40"/>
    <n v="63"/>
    <n v="100"/>
    <n v="0.4"/>
    <n v="57"/>
    <n v="73"/>
    <n v="63"/>
    <n v="65"/>
    <n v="65"/>
    <n v="65"/>
    <n v="0"/>
    <n v="1"/>
    <n v="0"/>
  </r>
  <r>
    <s v="III"/>
    <n v="2016800462"/>
    <s v="MBAIII"/>
    <x v="19"/>
    <s v="34"/>
    <n v="60"/>
    <s v="33"/>
    <n v="40"/>
    <n v="67"/>
    <n v="100"/>
    <n v="0.4"/>
    <n v="57"/>
    <n v="83"/>
    <n v="67"/>
    <n v="65"/>
    <n v="65"/>
    <n v="65"/>
    <n v="0"/>
    <n v="1"/>
    <n v="1"/>
  </r>
  <r>
    <s v="III"/>
    <n v="2016800462"/>
    <s v="MBAIII"/>
    <x v="20"/>
    <s v="40"/>
    <n v="60"/>
    <s v="24"/>
    <n v="40"/>
    <n v="64"/>
    <n v="100"/>
    <n v="0.4"/>
    <n v="67"/>
    <n v="60"/>
    <n v="64"/>
    <n v="65"/>
    <n v="65"/>
    <n v="65"/>
    <n v="1"/>
    <n v="0"/>
    <n v="0"/>
  </r>
  <r>
    <s v="III"/>
    <n v="2016800462"/>
    <s v="MBAIII"/>
    <x v="21"/>
    <s v="40"/>
    <n v="60"/>
    <s v="34"/>
    <n v="40"/>
    <n v="74"/>
    <n v="100"/>
    <n v="0.4"/>
    <n v="67"/>
    <n v="85"/>
    <n v="74"/>
    <n v="65"/>
    <n v="65"/>
    <n v="65"/>
    <n v="1"/>
    <n v="1"/>
    <n v="1"/>
  </r>
  <r>
    <s v="III"/>
    <n v="2016800463"/>
    <s v="MBAIII"/>
    <x v="16"/>
    <s v="40"/>
    <n v="60"/>
    <s v="34"/>
    <n v="40"/>
    <n v="74"/>
    <n v="100"/>
    <n v="0.4"/>
    <n v="67"/>
    <n v="85"/>
    <n v="74"/>
    <n v="65"/>
    <n v="65"/>
    <n v="65"/>
    <n v="1"/>
    <n v="1"/>
    <n v="1"/>
  </r>
  <r>
    <s v="III"/>
    <n v="2016800463"/>
    <s v="MBAIII"/>
    <x v="17"/>
    <s v="37"/>
    <n v="60"/>
    <s v="33"/>
    <n v="40"/>
    <n v="70"/>
    <n v="100"/>
    <n v="0.4"/>
    <n v="62"/>
    <n v="83"/>
    <n v="70"/>
    <n v="65"/>
    <n v="65"/>
    <n v="65"/>
    <n v="0"/>
    <n v="1"/>
    <n v="1"/>
  </r>
  <r>
    <s v="III"/>
    <n v="2016800463"/>
    <s v="MBAIII"/>
    <x v="18"/>
    <s v="49"/>
    <n v="60"/>
    <s v="30"/>
    <n v="40"/>
    <n v="79"/>
    <n v="100"/>
    <n v="0.4"/>
    <n v="82"/>
    <n v="75"/>
    <n v="79"/>
    <n v="65"/>
    <n v="65"/>
    <n v="65"/>
    <n v="1"/>
    <n v="1"/>
    <n v="1"/>
  </r>
  <r>
    <s v="III"/>
    <n v="2016800463"/>
    <s v="MBAIII"/>
    <x v="19"/>
    <s v="41"/>
    <n v="60"/>
    <s v="32"/>
    <n v="40"/>
    <n v="73"/>
    <n v="100"/>
    <n v="0.4"/>
    <n v="68"/>
    <n v="80"/>
    <n v="73"/>
    <n v="65"/>
    <n v="65"/>
    <n v="65"/>
    <n v="1"/>
    <n v="1"/>
    <n v="1"/>
  </r>
  <r>
    <s v="III"/>
    <n v="2016800463"/>
    <s v="MBAIII"/>
    <x v="20"/>
    <s v="42"/>
    <n v="60"/>
    <s v="31"/>
    <n v="40"/>
    <n v="73"/>
    <n v="100"/>
    <n v="0.4"/>
    <n v="70"/>
    <n v="78"/>
    <n v="73"/>
    <n v="65"/>
    <n v="65"/>
    <n v="65"/>
    <n v="1"/>
    <n v="1"/>
    <n v="1"/>
  </r>
  <r>
    <s v="III"/>
    <n v="2016800463"/>
    <s v="MBAIII"/>
    <x v="21"/>
    <s v="40"/>
    <n v="60"/>
    <s v="34"/>
    <n v="40"/>
    <n v="74"/>
    <n v="100"/>
    <n v="0.4"/>
    <n v="67"/>
    <n v="85"/>
    <n v="74"/>
    <n v="65"/>
    <n v="65"/>
    <n v="65"/>
    <n v="1"/>
    <n v="1"/>
    <n v="1"/>
  </r>
  <r>
    <s v="III"/>
    <n v="2016800464"/>
    <s v="MBAIII"/>
    <x v="16"/>
    <s v="10"/>
    <n v="60"/>
    <s v="24"/>
    <n v="40"/>
    <n v="34"/>
    <n v="100"/>
    <n v="0.4"/>
    <n v="17"/>
    <n v="60"/>
    <n v="34"/>
    <n v="65"/>
    <n v="65"/>
    <n v="65"/>
    <n v="0"/>
    <n v="0"/>
    <n v="0"/>
  </r>
  <r>
    <s v="III"/>
    <n v="2016800464"/>
    <s v="MBAIII"/>
    <x v="17"/>
    <s v="30"/>
    <n v="60"/>
    <s v="30"/>
    <n v="40"/>
    <n v="60"/>
    <n v="100"/>
    <n v="0.4"/>
    <n v="50"/>
    <n v="75"/>
    <n v="60"/>
    <n v="65"/>
    <n v="65"/>
    <n v="65"/>
    <n v="0"/>
    <n v="1"/>
    <n v="0"/>
  </r>
  <r>
    <s v="III"/>
    <n v="2016800464"/>
    <s v="MBAIII"/>
    <x v="18"/>
    <s v="35"/>
    <n v="60"/>
    <s v="27"/>
    <n v="40"/>
    <n v="62"/>
    <n v="100"/>
    <n v="0.4"/>
    <n v="58"/>
    <n v="68"/>
    <n v="62"/>
    <n v="65"/>
    <n v="65"/>
    <n v="65"/>
    <n v="0"/>
    <n v="1"/>
    <n v="0"/>
  </r>
  <r>
    <s v="III"/>
    <n v="2016800464"/>
    <s v="MBAIII"/>
    <x v="19"/>
    <s v="32"/>
    <n v="60"/>
    <s v="28"/>
    <n v="40"/>
    <n v="60"/>
    <n v="100"/>
    <n v="0.4"/>
    <n v="53"/>
    <n v="70"/>
    <n v="60"/>
    <n v="65"/>
    <n v="65"/>
    <n v="65"/>
    <n v="0"/>
    <n v="1"/>
    <n v="0"/>
  </r>
  <r>
    <s v="III"/>
    <n v="2016800464"/>
    <s v="MBAIII"/>
    <x v="20"/>
    <s v="30"/>
    <n v="60"/>
    <s v="30"/>
    <n v="40"/>
    <n v="60"/>
    <n v="100"/>
    <n v="0.4"/>
    <n v="50"/>
    <n v="75"/>
    <n v="60"/>
    <n v="65"/>
    <n v="65"/>
    <n v="65"/>
    <n v="0"/>
    <n v="1"/>
    <n v="0"/>
  </r>
  <r>
    <s v="III"/>
    <n v="2016800464"/>
    <s v="MBAIII"/>
    <x v="21"/>
    <s v="38"/>
    <n v="60"/>
    <s v="30"/>
    <n v="40"/>
    <n v="68"/>
    <n v="100"/>
    <n v="0.4"/>
    <n v="63"/>
    <n v="75"/>
    <n v="68"/>
    <n v="65"/>
    <n v="65"/>
    <n v="65"/>
    <n v="0"/>
    <n v="1"/>
    <n v="1"/>
  </r>
  <r>
    <s v="III"/>
    <n v="2016800465"/>
    <s v="MBAIII"/>
    <x v="16"/>
    <s v="20"/>
    <n v="60"/>
    <s v="30"/>
    <n v="40"/>
    <n v="50"/>
    <n v="100"/>
    <n v="0.4"/>
    <n v="33"/>
    <n v="75"/>
    <n v="50"/>
    <n v="65"/>
    <n v="65"/>
    <n v="65"/>
    <n v="0"/>
    <n v="1"/>
    <n v="0"/>
  </r>
  <r>
    <s v="III"/>
    <n v="2016800465"/>
    <s v="MBAIII"/>
    <x v="17"/>
    <s v="43"/>
    <n v="60"/>
    <s v="36"/>
    <n v="40"/>
    <n v="79"/>
    <n v="100"/>
    <n v="0.4"/>
    <n v="72"/>
    <n v="90"/>
    <n v="79"/>
    <n v="65"/>
    <n v="65"/>
    <n v="65"/>
    <n v="1"/>
    <n v="1"/>
    <n v="1"/>
  </r>
  <r>
    <s v="III"/>
    <n v="2016800465"/>
    <s v="MBAIII"/>
    <x v="18"/>
    <s v="47"/>
    <n v="60"/>
    <s v="31"/>
    <n v="40"/>
    <n v="78"/>
    <n v="100"/>
    <n v="0.4"/>
    <n v="78"/>
    <n v="78"/>
    <n v="78"/>
    <n v="65"/>
    <n v="65"/>
    <n v="65"/>
    <n v="1"/>
    <n v="1"/>
    <n v="1"/>
  </r>
  <r>
    <s v="III"/>
    <n v="2016800465"/>
    <s v="MBAIII"/>
    <x v="19"/>
    <s v="35"/>
    <n v="60"/>
    <s v="35"/>
    <n v="40"/>
    <n v="70"/>
    <n v="100"/>
    <n v="0.4"/>
    <n v="58"/>
    <n v="88"/>
    <n v="70"/>
    <n v="65"/>
    <n v="65"/>
    <n v="65"/>
    <n v="0"/>
    <n v="1"/>
    <n v="1"/>
  </r>
  <r>
    <s v="III"/>
    <n v="2016800465"/>
    <s v="MBAIII"/>
    <x v="20"/>
    <s v="45"/>
    <n v="60"/>
    <s v="33"/>
    <n v="40"/>
    <n v="78"/>
    <n v="100"/>
    <n v="0.4"/>
    <n v="75"/>
    <n v="83"/>
    <n v="78"/>
    <n v="65"/>
    <n v="65"/>
    <n v="65"/>
    <n v="1"/>
    <n v="1"/>
    <n v="1"/>
  </r>
  <r>
    <s v="III"/>
    <n v="2016800465"/>
    <s v="MBAIII"/>
    <x v="21"/>
    <s v="42"/>
    <n v="60"/>
    <s v="36"/>
    <n v="40"/>
    <n v="78"/>
    <n v="100"/>
    <n v="0.4"/>
    <n v="70"/>
    <n v="90"/>
    <n v="78"/>
    <n v="65"/>
    <n v="65"/>
    <n v="65"/>
    <n v="1"/>
    <n v="1"/>
    <n v="1"/>
  </r>
  <r>
    <s v="III"/>
    <n v="2016800466"/>
    <s v="MBAIII"/>
    <x v="16"/>
    <s v="35"/>
    <n v="60"/>
    <s v="33"/>
    <n v="40"/>
    <n v="68"/>
    <n v="100"/>
    <n v="0.4"/>
    <n v="58"/>
    <n v="83"/>
    <n v="68"/>
    <n v="65"/>
    <n v="65"/>
    <n v="65"/>
    <n v="0"/>
    <n v="1"/>
    <n v="1"/>
  </r>
  <r>
    <s v="III"/>
    <n v="2016800466"/>
    <s v="MBAIII"/>
    <x v="17"/>
    <s v="37"/>
    <n v="60"/>
    <s v="34"/>
    <n v="40"/>
    <n v="71"/>
    <n v="100"/>
    <n v="0.4"/>
    <n v="62"/>
    <n v="85"/>
    <n v="71"/>
    <n v="65"/>
    <n v="65"/>
    <n v="65"/>
    <n v="0"/>
    <n v="1"/>
    <n v="1"/>
  </r>
  <r>
    <s v="III"/>
    <n v="2016800466"/>
    <s v="MBAIII"/>
    <x v="18"/>
    <s v="38"/>
    <n v="60"/>
    <s v="32"/>
    <n v="40"/>
    <n v="70"/>
    <n v="100"/>
    <n v="0.4"/>
    <n v="63"/>
    <n v="80"/>
    <n v="70"/>
    <n v="65"/>
    <n v="65"/>
    <n v="65"/>
    <n v="0"/>
    <n v="1"/>
    <n v="1"/>
  </r>
  <r>
    <s v="III"/>
    <n v="2016800466"/>
    <s v="MBAIII"/>
    <x v="19"/>
    <s v="30"/>
    <n v="60"/>
    <s v="32"/>
    <n v="40"/>
    <n v="62"/>
    <n v="100"/>
    <n v="0.4"/>
    <n v="50"/>
    <n v="80"/>
    <n v="62"/>
    <n v="65"/>
    <n v="65"/>
    <n v="65"/>
    <n v="0"/>
    <n v="1"/>
    <n v="0"/>
  </r>
  <r>
    <s v="III"/>
    <n v="2016800466"/>
    <s v="MBAIII"/>
    <x v="20"/>
    <s v="35"/>
    <n v="60"/>
    <s v="34"/>
    <n v="40"/>
    <n v="69"/>
    <n v="100"/>
    <n v="0.4"/>
    <n v="58"/>
    <n v="85"/>
    <n v="69"/>
    <n v="65"/>
    <n v="65"/>
    <n v="65"/>
    <n v="0"/>
    <n v="1"/>
    <n v="1"/>
  </r>
  <r>
    <s v="III"/>
    <n v="2016800466"/>
    <s v="MBAIII"/>
    <x v="21"/>
    <s v="33"/>
    <n v="60"/>
    <s v="34"/>
    <n v="40"/>
    <n v="67"/>
    <n v="100"/>
    <n v="0.4"/>
    <n v="55"/>
    <n v="85"/>
    <n v="67"/>
    <n v="65"/>
    <n v="65"/>
    <n v="65"/>
    <n v="0"/>
    <n v="1"/>
    <n v="1"/>
  </r>
  <r>
    <s v="III"/>
    <n v="2016800467"/>
    <s v="MBAIII"/>
    <x v="16"/>
    <s v="07"/>
    <n v="60"/>
    <s v="24"/>
    <n v="40"/>
    <n v="31"/>
    <n v="100"/>
    <n v="0.4"/>
    <n v="12"/>
    <n v="60"/>
    <n v="31"/>
    <n v="65"/>
    <n v="65"/>
    <n v="65"/>
    <n v="0"/>
    <n v="0"/>
    <n v="0"/>
  </r>
  <r>
    <s v="III"/>
    <n v="2016800467"/>
    <s v="MBAIII"/>
    <x v="17"/>
    <s v="25"/>
    <n v="60"/>
    <s v="30"/>
    <n v="40"/>
    <n v="55"/>
    <n v="100"/>
    <n v="0.4"/>
    <n v="42"/>
    <n v="75"/>
    <n v="55"/>
    <n v="65"/>
    <n v="65"/>
    <n v="65"/>
    <n v="0"/>
    <n v="1"/>
    <n v="0"/>
  </r>
  <r>
    <s v="III"/>
    <n v="2016800467"/>
    <s v="MBAIII"/>
    <x v="18"/>
    <s v="31"/>
    <n v="60"/>
    <s v="28"/>
    <n v="40"/>
    <n v="59"/>
    <n v="100"/>
    <n v="0.4"/>
    <n v="52"/>
    <n v="70"/>
    <n v="59"/>
    <n v="65"/>
    <n v="65"/>
    <n v="65"/>
    <n v="0"/>
    <n v="1"/>
    <n v="0"/>
  </r>
  <r>
    <s v="III"/>
    <n v="2016800467"/>
    <s v="MBAIII"/>
    <x v="19"/>
    <s v="33"/>
    <n v="60"/>
    <s v="30"/>
    <n v="40"/>
    <n v="63"/>
    <n v="100"/>
    <n v="0.4"/>
    <n v="55"/>
    <n v="75"/>
    <n v="63"/>
    <n v="65"/>
    <n v="65"/>
    <n v="65"/>
    <n v="0"/>
    <n v="1"/>
    <n v="0"/>
  </r>
  <r>
    <s v="III"/>
    <n v="2016800467"/>
    <s v="MBAIII"/>
    <x v="20"/>
    <s v="28"/>
    <n v="60"/>
    <s v="30"/>
    <n v="40"/>
    <n v="58"/>
    <n v="100"/>
    <n v="0.4"/>
    <n v="47"/>
    <n v="75"/>
    <n v="58"/>
    <n v="65"/>
    <n v="65"/>
    <n v="65"/>
    <n v="0"/>
    <n v="1"/>
    <n v="0"/>
  </r>
  <r>
    <s v="III"/>
    <n v="2016800467"/>
    <s v="MBAIII"/>
    <x v="21"/>
    <s v="41"/>
    <n v="60"/>
    <s v="30"/>
    <n v="40"/>
    <n v="71"/>
    <n v="100"/>
    <n v="0.4"/>
    <n v="68"/>
    <n v="75"/>
    <n v="71"/>
    <n v="65"/>
    <n v="65"/>
    <n v="65"/>
    <n v="1"/>
    <n v="1"/>
    <n v="1"/>
  </r>
  <r>
    <s v="III"/>
    <n v="2016800469"/>
    <s v="MBAIII"/>
    <x v="16"/>
    <s v="27"/>
    <n v="60"/>
    <s v="30"/>
    <n v="40"/>
    <n v="57"/>
    <n v="100"/>
    <n v="0.4"/>
    <n v="45"/>
    <n v="75"/>
    <n v="57"/>
    <n v="65"/>
    <n v="65"/>
    <n v="65"/>
    <n v="0"/>
    <n v="1"/>
    <n v="0"/>
  </r>
  <r>
    <s v="III"/>
    <n v="2016800469"/>
    <s v="MBAIII"/>
    <x v="17"/>
    <s v="43"/>
    <n v="60"/>
    <s v="36"/>
    <n v="40"/>
    <n v="79"/>
    <n v="100"/>
    <n v="0.4"/>
    <n v="72"/>
    <n v="90"/>
    <n v="79"/>
    <n v="65"/>
    <n v="65"/>
    <n v="65"/>
    <n v="1"/>
    <n v="1"/>
    <n v="1"/>
  </r>
  <r>
    <s v="III"/>
    <n v="2016800469"/>
    <s v="MBAIII"/>
    <x v="18"/>
    <s v="36"/>
    <n v="60"/>
    <s v="32"/>
    <n v="40"/>
    <n v="68"/>
    <n v="100"/>
    <n v="0.4"/>
    <n v="60"/>
    <n v="80"/>
    <n v="68"/>
    <n v="65"/>
    <n v="65"/>
    <n v="65"/>
    <n v="0"/>
    <n v="1"/>
    <n v="1"/>
  </r>
  <r>
    <s v="III"/>
    <n v="2016800469"/>
    <s v="MBAIII"/>
    <x v="19"/>
    <s v="41"/>
    <n v="60"/>
    <s v="36"/>
    <n v="40"/>
    <n v="77"/>
    <n v="100"/>
    <n v="0.4"/>
    <n v="68"/>
    <n v="90"/>
    <n v="77"/>
    <n v="65"/>
    <n v="65"/>
    <n v="65"/>
    <n v="1"/>
    <n v="1"/>
    <n v="1"/>
  </r>
  <r>
    <s v="III"/>
    <n v="2016800469"/>
    <s v="MBAIII"/>
    <x v="20"/>
    <s v="31"/>
    <n v="60"/>
    <s v="32"/>
    <n v="40"/>
    <n v="63"/>
    <n v="100"/>
    <n v="0.4"/>
    <n v="52"/>
    <n v="80"/>
    <n v="63"/>
    <n v="65"/>
    <n v="65"/>
    <n v="65"/>
    <n v="0"/>
    <n v="1"/>
    <n v="0"/>
  </r>
  <r>
    <s v="III"/>
    <n v="2016800469"/>
    <s v="MBAIII"/>
    <x v="21"/>
    <s v="38"/>
    <n v="60"/>
    <s v="33"/>
    <n v="40"/>
    <n v="71"/>
    <n v="100"/>
    <n v="0.4"/>
    <n v="63"/>
    <n v="83"/>
    <n v="71"/>
    <n v="65"/>
    <n v="65"/>
    <n v="65"/>
    <n v="0"/>
    <n v="1"/>
    <n v="1"/>
  </r>
  <r>
    <s v="III"/>
    <n v="2016800470"/>
    <s v="MBAIII"/>
    <x v="16"/>
    <s v="31"/>
    <n v="60"/>
    <s v="31"/>
    <n v="40"/>
    <n v="62"/>
    <n v="100"/>
    <n v="0.4"/>
    <n v="52"/>
    <n v="78"/>
    <n v="62"/>
    <n v="65"/>
    <n v="65"/>
    <n v="65"/>
    <n v="0"/>
    <n v="1"/>
    <n v="0"/>
  </r>
  <r>
    <s v="III"/>
    <n v="2016800470"/>
    <s v="MBAIII"/>
    <x v="17"/>
    <s v="41"/>
    <n v="60"/>
    <s v="35"/>
    <n v="40"/>
    <n v="76"/>
    <n v="100"/>
    <n v="0.4"/>
    <n v="68"/>
    <n v="88"/>
    <n v="76"/>
    <n v="65"/>
    <n v="65"/>
    <n v="65"/>
    <n v="1"/>
    <n v="1"/>
    <n v="1"/>
  </r>
  <r>
    <s v="III"/>
    <n v="2016800470"/>
    <s v="MBAIII"/>
    <x v="18"/>
    <s v="41"/>
    <n v="60"/>
    <s v="31"/>
    <n v="40"/>
    <n v="72"/>
    <n v="100"/>
    <n v="0.4"/>
    <n v="68"/>
    <n v="78"/>
    <n v="72"/>
    <n v="65"/>
    <n v="65"/>
    <n v="65"/>
    <n v="1"/>
    <n v="1"/>
    <n v="1"/>
  </r>
  <r>
    <s v="III"/>
    <n v="2016800470"/>
    <s v="MBAIII"/>
    <x v="19"/>
    <s v="28"/>
    <n v="60"/>
    <s v="36"/>
    <n v="40"/>
    <n v="64"/>
    <n v="100"/>
    <n v="0.4"/>
    <n v="47"/>
    <n v="90"/>
    <n v="64"/>
    <n v="65"/>
    <n v="65"/>
    <n v="65"/>
    <n v="0"/>
    <n v="1"/>
    <n v="0"/>
  </r>
  <r>
    <s v="III"/>
    <n v="2016800470"/>
    <s v="MBAIII"/>
    <x v="20"/>
    <s v="39"/>
    <n v="60"/>
    <s v="32"/>
    <n v="40"/>
    <n v="71"/>
    <n v="100"/>
    <n v="0.4"/>
    <n v="65"/>
    <n v="80"/>
    <n v="71"/>
    <n v="65"/>
    <n v="65"/>
    <n v="65"/>
    <n v="1"/>
    <n v="1"/>
    <n v="1"/>
  </r>
  <r>
    <s v="III"/>
    <n v="2016800470"/>
    <s v="MBAIII"/>
    <x v="21"/>
    <s v="41"/>
    <n v="60"/>
    <s v="32"/>
    <n v="40"/>
    <n v="73"/>
    <n v="100"/>
    <n v="0.4"/>
    <n v="68"/>
    <n v="80"/>
    <n v="73"/>
    <n v="65"/>
    <n v="65"/>
    <n v="65"/>
    <n v="1"/>
    <n v="1"/>
    <n v="1"/>
  </r>
  <r>
    <s v="III"/>
    <n v="2016800471"/>
    <s v="MBAIII"/>
    <x v="16"/>
    <s v="11"/>
    <n v="60"/>
    <s v="24"/>
    <n v="40"/>
    <n v="35"/>
    <n v="100"/>
    <n v="0.4"/>
    <n v="18"/>
    <n v="60"/>
    <n v="35"/>
    <n v="65"/>
    <n v="65"/>
    <n v="65"/>
    <n v="0"/>
    <n v="0"/>
    <n v="0"/>
  </r>
  <r>
    <s v="III"/>
    <n v="2016800471"/>
    <s v="MBAIII"/>
    <x v="17"/>
    <s v="39"/>
    <n v="60"/>
    <s v="31"/>
    <n v="40"/>
    <n v="70"/>
    <n v="100"/>
    <n v="0.4"/>
    <n v="65"/>
    <n v="78"/>
    <n v="70"/>
    <n v="65"/>
    <n v="65"/>
    <n v="65"/>
    <n v="1"/>
    <n v="1"/>
    <n v="1"/>
  </r>
  <r>
    <s v="III"/>
    <n v="2016800471"/>
    <s v="MBAIII"/>
    <x v="18"/>
    <s v="36"/>
    <n v="60"/>
    <s v="28"/>
    <n v="40"/>
    <n v="64"/>
    <n v="100"/>
    <n v="0.4"/>
    <n v="60"/>
    <n v="70"/>
    <n v="64"/>
    <n v="65"/>
    <n v="65"/>
    <n v="65"/>
    <n v="0"/>
    <n v="1"/>
    <n v="0"/>
  </r>
  <r>
    <s v="III"/>
    <n v="2016800471"/>
    <s v="MBAIII"/>
    <x v="19"/>
    <s v="43"/>
    <n v="60"/>
    <s v="30"/>
    <n v="40"/>
    <n v="73"/>
    <n v="100"/>
    <n v="0.4"/>
    <n v="72"/>
    <n v="75"/>
    <n v="73"/>
    <n v="65"/>
    <n v="65"/>
    <n v="65"/>
    <n v="1"/>
    <n v="1"/>
    <n v="1"/>
  </r>
  <r>
    <s v="III"/>
    <n v="2016800471"/>
    <s v="MBAIII"/>
    <x v="20"/>
    <s v="34"/>
    <n v="60"/>
    <s v="30"/>
    <n v="40"/>
    <n v="64"/>
    <n v="100"/>
    <n v="0.4"/>
    <n v="57"/>
    <n v="75"/>
    <n v="64"/>
    <n v="65"/>
    <n v="65"/>
    <n v="65"/>
    <n v="0"/>
    <n v="1"/>
    <n v="0"/>
  </r>
  <r>
    <s v="III"/>
    <n v="2016800471"/>
    <s v="MBAIII"/>
    <x v="21"/>
    <s v="30"/>
    <n v="60"/>
    <s v="30"/>
    <n v="40"/>
    <n v="60"/>
    <n v="100"/>
    <n v="0.4"/>
    <n v="50"/>
    <n v="75"/>
    <n v="60"/>
    <n v="65"/>
    <n v="65"/>
    <n v="65"/>
    <n v="0"/>
    <n v="1"/>
    <n v="0"/>
  </r>
  <r>
    <s v="III"/>
    <n v="2016800472"/>
    <s v="MBAIII"/>
    <x v="16"/>
    <s v="23"/>
    <n v="60"/>
    <s v="24"/>
    <n v="40"/>
    <n v="47"/>
    <n v="100"/>
    <n v="0.4"/>
    <n v="38"/>
    <n v="60"/>
    <n v="47"/>
    <n v="65"/>
    <n v="65"/>
    <n v="65"/>
    <n v="0"/>
    <n v="0"/>
    <n v="0"/>
  </r>
  <r>
    <s v="III"/>
    <n v="2016800472"/>
    <s v="MBAIII"/>
    <x v="17"/>
    <s v="43"/>
    <n v="60"/>
    <s v="35"/>
    <n v="40"/>
    <n v="78"/>
    <n v="100"/>
    <n v="0.4"/>
    <n v="72"/>
    <n v="88"/>
    <n v="78"/>
    <n v="65"/>
    <n v="65"/>
    <n v="65"/>
    <n v="1"/>
    <n v="1"/>
    <n v="1"/>
  </r>
  <r>
    <s v="III"/>
    <n v="2016800472"/>
    <s v="MBAIII"/>
    <x v="18"/>
    <s v="37"/>
    <n v="60"/>
    <s v="32"/>
    <n v="40"/>
    <n v="69"/>
    <n v="100"/>
    <n v="0.4"/>
    <n v="62"/>
    <n v="80"/>
    <n v="69"/>
    <n v="65"/>
    <n v="65"/>
    <n v="65"/>
    <n v="0"/>
    <n v="1"/>
    <n v="1"/>
  </r>
  <r>
    <s v="III"/>
    <n v="2016800472"/>
    <s v="MBAIII"/>
    <x v="19"/>
    <s v="38"/>
    <n v="60"/>
    <s v="34"/>
    <n v="40"/>
    <n v="72"/>
    <n v="100"/>
    <n v="0.4"/>
    <n v="63"/>
    <n v="85"/>
    <n v="72"/>
    <n v="65"/>
    <n v="65"/>
    <n v="65"/>
    <n v="0"/>
    <n v="1"/>
    <n v="1"/>
  </r>
  <r>
    <s v="III"/>
    <n v="2016800472"/>
    <s v="MBAIII"/>
    <x v="20"/>
    <s v="32"/>
    <n v="60"/>
    <s v="31"/>
    <n v="40"/>
    <n v="63"/>
    <n v="100"/>
    <n v="0.4"/>
    <n v="53"/>
    <n v="78"/>
    <n v="63"/>
    <n v="65"/>
    <n v="65"/>
    <n v="65"/>
    <n v="0"/>
    <n v="1"/>
    <n v="0"/>
  </r>
  <r>
    <s v="III"/>
    <n v="2016800472"/>
    <s v="MBAIII"/>
    <x v="21"/>
    <s v="38"/>
    <n v="60"/>
    <s v="34"/>
    <n v="40"/>
    <n v="72"/>
    <n v="100"/>
    <n v="0.4"/>
    <n v="63"/>
    <n v="85"/>
    <n v="72"/>
    <n v="65"/>
    <n v="65"/>
    <n v="65"/>
    <n v="0"/>
    <n v="1"/>
    <n v="1"/>
  </r>
  <r>
    <s v="IV"/>
    <n v="2016800405"/>
    <s v="MBA-IV"/>
    <x v="22"/>
    <s v="45"/>
    <n v="60"/>
    <s v="32"/>
    <n v="40"/>
    <n v="77"/>
    <n v="100"/>
    <n v="0.4"/>
    <n v="75"/>
    <n v="80"/>
    <n v="77"/>
    <n v="65"/>
    <n v="65"/>
    <n v="65"/>
    <n v="1"/>
    <n v="1"/>
    <n v="1"/>
  </r>
  <r>
    <s v="IV"/>
    <n v="2016800405"/>
    <s v="MBA-IV"/>
    <x v="23"/>
    <s v="39"/>
    <n v="60"/>
    <s v="32"/>
    <n v="40"/>
    <n v="71"/>
    <n v="100"/>
    <n v="0.4"/>
    <n v="65"/>
    <n v="80"/>
    <n v="71"/>
    <n v="65"/>
    <n v="65"/>
    <n v="65"/>
    <n v="1"/>
    <n v="1"/>
    <n v="1"/>
  </r>
  <r>
    <s v="IV"/>
    <n v="2016800405"/>
    <s v="MBA-IV"/>
    <x v="24"/>
    <s v="51"/>
    <n v="60"/>
    <s v="33"/>
    <n v="40"/>
    <n v="84"/>
    <n v="100"/>
    <n v="0.4"/>
    <n v="85"/>
    <n v="83"/>
    <n v="84"/>
    <n v="65"/>
    <n v="65"/>
    <n v="65"/>
    <n v="1"/>
    <n v="1"/>
    <n v="1"/>
  </r>
  <r>
    <s v="IV"/>
    <n v="2016800405"/>
    <s v="MBA-IV"/>
    <x v="25"/>
    <s v="47"/>
    <n v="60"/>
    <s v="34"/>
    <n v="40"/>
    <n v="81"/>
    <n v="100"/>
    <n v="0.4"/>
    <n v="78"/>
    <n v="85"/>
    <n v="81"/>
    <n v="65"/>
    <n v="65"/>
    <n v="65"/>
    <n v="1"/>
    <n v="1"/>
    <n v="1"/>
  </r>
  <r>
    <s v="IV"/>
    <n v="2016800405"/>
    <s v="MBA-IV"/>
    <x v="26"/>
    <s v="34"/>
    <n v="60"/>
    <s v="32"/>
    <n v="40"/>
    <n v="66"/>
    <n v="100"/>
    <n v="0.4"/>
    <n v="57"/>
    <n v="80"/>
    <n v="66"/>
    <n v="65"/>
    <n v="65"/>
    <n v="65"/>
    <n v="0"/>
    <n v="1"/>
    <n v="1"/>
  </r>
  <r>
    <s v="IV"/>
    <n v="2016800405"/>
    <s v="MBA-IV"/>
    <x v="27"/>
    <s v="38"/>
    <n v="60"/>
    <s v="30"/>
    <n v="40"/>
    <n v="68"/>
    <n v="100"/>
    <n v="0.4"/>
    <n v="63"/>
    <n v="75"/>
    <n v="68"/>
    <n v="65"/>
    <n v="65"/>
    <n v="65"/>
    <n v="0"/>
    <n v="1"/>
    <n v="1"/>
  </r>
  <r>
    <s v="IV"/>
    <n v="2016800405"/>
    <s v="MBA-IV"/>
    <x v="28"/>
    <s v="40"/>
    <n v="60"/>
    <s v="34"/>
    <n v="40"/>
    <n v="74"/>
    <n v="100"/>
    <n v="0.4"/>
    <n v="67"/>
    <n v="85"/>
    <n v="74"/>
    <n v="65"/>
    <n v="65"/>
    <n v="65"/>
    <n v="1"/>
    <n v="1"/>
    <n v="1"/>
  </r>
  <r>
    <s v="IV"/>
    <n v="2016800406"/>
    <s v="MBA-IV"/>
    <x v="22"/>
    <s v="26"/>
    <n v="60"/>
    <s v="28"/>
    <n v="40"/>
    <n v="54"/>
    <n v="100"/>
    <n v="0.4"/>
    <n v="43"/>
    <n v="70"/>
    <n v="54"/>
    <n v="65"/>
    <n v="65"/>
    <n v="65"/>
    <n v="0"/>
    <n v="1"/>
    <n v="0"/>
  </r>
  <r>
    <s v="IV"/>
    <n v="2016800406"/>
    <s v="MBA-IV"/>
    <x v="23"/>
    <s v="31"/>
    <n v="60"/>
    <s v="29"/>
    <n v="40"/>
    <n v="60"/>
    <n v="100"/>
    <n v="0.4"/>
    <n v="52"/>
    <n v="73"/>
    <n v="60"/>
    <n v="65"/>
    <n v="65"/>
    <n v="65"/>
    <n v="0"/>
    <n v="1"/>
    <n v="0"/>
  </r>
  <r>
    <s v="IV"/>
    <n v="2016800406"/>
    <s v="MBA-IV"/>
    <x v="24"/>
    <s v="34"/>
    <n v="60"/>
    <s v="28"/>
    <n v="40"/>
    <n v="62"/>
    <n v="100"/>
    <n v="0.4"/>
    <n v="57"/>
    <n v="70"/>
    <n v="62"/>
    <n v="65"/>
    <n v="65"/>
    <n v="65"/>
    <n v="0"/>
    <n v="1"/>
    <n v="0"/>
  </r>
  <r>
    <s v="IV"/>
    <n v="2016800406"/>
    <s v="MBA-IV"/>
    <x v="25"/>
    <s v="37"/>
    <n v="60"/>
    <s v="28"/>
    <n v="40"/>
    <n v="65"/>
    <n v="100"/>
    <n v="0.4"/>
    <n v="62"/>
    <n v="70"/>
    <n v="65"/>
    <n v="65"/>
    <n v="65"/>
    <n v="65"/>
    <n v="0"/>
    <n v="1"/>
    <n v="1"/>
  </r>
  <r>
    <s v="IV"/>
    <n v="2016800406"/>
    <s v="MBA-IV"/>
    <x v="26"/>
    <s v="24"/>
    <n v="60"/>
    <s v="28"/>
    <n v="40"/>
    <n v="52"/>
    <n v="100"/>
    <n v="0.4"/>
    <n v="40"/>
    <n v="70"/>
    <n v="52"/>
    <n v="65"/>
    <n v="65"/>
    <n v="65"/>
    <n v="0"/>
    <n v="1"/>
    <n v="0"/>
  </r>
  <r>
    <s v="IV"/>
    <n v="2016800406"/>
    <s v="MBA-IV"/>
    <x v="27"/>
    <s v="24"/>
    <n v="60"/>
    <s v="27"/>
    <n v="40"/>
    <n v="51"/>
    <n v="100"/>
    <n v="0.4"/>
    <n v="40"/>
    <n v="68"/>
    <n v="51"/>
    <n v="65"/>
    <n v="65"/>
    <n v="65"/>
    <n v="0"/>
    <n v="1"/>
    <n v="0"/>
  </r>
  <r>
    <s v="IV"/>
    <n v="2016800406"/>
    <s v="MBA-IV"/>
    <x v="28"/>
    <s v="30"/>
    <n v="60"/>
    <s v="29"/>
    <n v="40"/>
    <n v="59"/>
    <n v="100"/>
    <n v="0.4"/>
    <n v="50"/>
    <n v="73"/>
    <n v="59"/>
    <n v="65"/>
    <n v="65"/>
    <n v="65"/>
    <n v="0"/>
    <n v="1"/>
    <n v="0"/>
  </r>
  <r>
    <s v="IV"/>
    <n v="2016800407"/>
    <s v="MBA-IV"/>
    <x v="22"/>
    <s v="22"/>
    <n v="60"/>
    <s v="29"/>
    <n v="40"/>
    <n v="51"/>
    <n v="100"/>
    <n v="0.4"/>
    <n v="37"/>
    <n v="73"/>
    <n v="51"/>
    <n v="65"/>
    <n v="65"/>
    <n v="65"/>
    <n v="0"/>
    <n v="1"/>
    <n v="0"/>
  </r>
  <r>
    <s v="IV"/>
    <n v="2016800407"/>
    <s v="MBA-IV"/>
    <x v="23"/>
    <s v="27"/>
    <n v="60"/>
    <s v="29"/>
    <n v="40"/>
    <n v="56"/>
    <n v="100"/>
    <n v="0.4"/>
    <n v="45"/>
    <n v="73"/>
    <n v="56"/>
    <n v="65"/>
    <n v="65"/>
    <n v="65"/>
    <n v="0"/>
    <n v="1"/>
    <n v="0"/>
  </r>
  <r>
    <s v="IV"/>
    <n v="2016800407"/>
    <s v="MBA-IV"/>
    <x v="24"/>
    <s v="34"/>
    <n v="60"/>
    <s v="30"/>
    <n v="40"/>
    <n v="64"/>
    <n v="100"/>
    <n v="0.4"/>
    <n v="57"/>
    <n v="75"/>
    <n v="64"/>
    <n v="65"/>
    <n v="65"/>
    <n v="65"/>
    <n v="0"/>
    <n v="1"/>
    <n v="0"/>
  </r>
  <r>
    <s v="IV"/>
    <n v="2016800407"/>
    <s v="MBA-IV"/>
    <x v="25"/>
    <s v="40"/>
    <n v="60"/>
    <s v="30"/>
    <n v="40"/>
    <n v="70"/>
    <n v="100"/>
    <n v="0.4"/>
    <n v="67"/>
    <n v="75"/>
    <n v="70"/>
    <n v="65"/>
    <n v="65"/>
    <n v="65"/>
    <n v="1"/>
    <n v="1"/>
    <n v="1"/>
  </r>
  <r>
    <s v="IV"/>
    <n v="2016800407"/>
    <s v="MBA-IV"/>
    <x v="26"/>
    <s v="26"/>
    <n v="60"/>
    <s v="30"/>
    <n v="40"/>
    <n v="56"/>
    <n v="100"/>
    <n v="0.4"/>
    <n v="43"/>
    <n v="75"/>
    <n v="56"/>
    <n v="65"/>
    <n v="65"/>
    <n v="65"/>
    <n v="0"/>
    <n v="1"/>
    <n v="0"/>
  </r>
  <r>
    <s v="IV"/>
    <n v="2016800407"/>
    <s v="MBA-IV"/>
    <x v="27"/>
    <s v="28"/>
    <n v="60"/>
    <s v="29"/>
    <n v="40"/>
    <n v="57"/>
    <n v="100"/>
    <n v="0.4"/>
    <n v="47"/>
    <n v="73"/>
    <n v="57"/>
    <n v="65"/>
    <n v="65"/>
    <n v="65"/>
    <n v="0"/>
    <n v="1"/>
    <n v="0"/>
  </r>
  <r>
    <s v="IV"/>
    <n v="2016800407"/>
    <s v="MBA-IV"/>
    <x v="28"/>
    <s v="30"/>
    <n v="60"/>
    <s v="30"/>
    <n v="40"/>
    <n v="60"/>
    <n v="100"/>
    <n v="0.4"/>
    <n v="50"/>
    <n v="75"/>
    <n v="60"/>
    <n v="65"/>
    <n v="65"/>
    <n v="65"/>
    <n v="0"/>
    <n v="1"/>
    <n v="0"/>
  </r>
  <r>
    <s v="IV"/>
    <n v="2016800408"/>
    <s v="MBA-IV"/>
    <x v="22"/>
    <s v="29"/>
    <n v="60"/>
    <s v="32"/>
    <n v="40"/>
    <n v="61"/>
    <n v="100"/>
    <n v="0.4"/>
    <n v="48"/>
    <n v="80"/>
    <n v="61"/>
    <n v="65"/>
    <n v="65"/>
    <n v="65"/>
    <n v="0"/>
    <n v="1"/>
    <n v="0"/>
  </r>
  <r>
    <s v="IV"/>
    <n v="2016800408"/>
    <s v="MBA-IV"/>
    <x v="23"/>
    <s v="42"/>
    <n v="60"/>
    <s v="34"/>
    <n v="40"/>
    <n v="76"/>
    <n v="100"/>
    <n v="0.4"/>
    <n v="70"/>
    <n v="85"/>
    <n v="76"/>
    <n v="65"/>
    <n v="65"/>
    <n v="65"/>
    <n v="1"/>
    <n v="1"/>
    <n v="1"/>
  </r>
  <r>
    <s v="IV"/>
    <n v="2016800408"/>
    <s v="MBA-IV"/>
    <x v="24"/>
    <s v="43"/>
    <n v="60"/>
    <s v="36"/>
    <n v="40"/>
    <n v="79"/>
    <n v="100"/>
    <n v="0.4"/>
    <n v="72"/>
    <n v="90"/>
    <n v="79"/>
    <n v="65"/>
    <n v="65"/>
    <n v="65"/>
    <n v="1"/>
    <n v="1"/>
    <n v="1"/>
  </r>
  <r>
    <s v="IV"/>
    <n v="2016800408"/>
    <s v="MBA-IV"/>
    <x v="25"/>
    <s v="42"/>
    <n v="60"/>
    <s v="35"/>
    <n v="40"/>
    <n v="77"/>
    <n v="100"/>
    <n v="0.4"/>
    <n v="70"/>
    <n v="88"/>
    <n v="77"/>
    <n v="65"/>
    <n v="65"/>
    <n v="65"/>
    <n v="1"/>
    <n v="1"/>
    <n v="1"/>
  </r>
  <r>
    <s v="IV"/>
    <n v="2016800408"/>
    <s v="MBA-IV"/>
    <x v="26"/>
    <s v="39"/>
    <n v="60"/>
    <s v="36"/>
    <n v="40"/>
    <n v="75"/>
    <n v="100"/>
    <n v="0.4"/>
    <n v="65"/>
    <n v="90"/>
    <n v="75"/>
    <n v="65"/>
    <n v="65"/>
    <n v="65"/>
    <n v="1"/>
    <n v="1"/>
    <n v="1"/>
  </r>
  <r>
    <s v="IV"/>
    <n v="2016800408"/>
    <s v="MBA-IV"/>
    <x v="27"/>
    <s v="40"/>
    <n v="60"/>
    <s v="35"/>
    <n v="40"/>
    <n v="75"/>
    <n v="100"/>
    <n v="0.4"/>
    <n v="67"/>
    <n v="88"/>
    <n v="75"/>
    <n v="65"/>
    <n v="65"/>
    <n v="65"/>
    <n v="1"/>
    <n v="1"/>
    <n v="1"/>
  </r>
  <r>
    <s v="IV"/>
    <n v="2016800408"/>
    <s v="MBA-IV"/>
    <x v="28"/>
    <s v="42"/>
    <n v="60"/>
    <s v="36"/>
    <n v="40"/>
    <n v="78"/>
    <n v="100"/>
    <n v="0.4"/>
    <n v="70"/>
    <n v="90"/>
    <n v="78"/>
    <n v="65"/>
    <n v="65"/>
    <n v="65"/>
    <n v="1"/>
    <n v="1"/>
    <n v="1"/>
  </r>
  <r>
    <s v="IV"/>
    <n v="2016800409"/>
    <s v="MBA-IV"/>
    <x v="22"/>
    <s v="08"/>
    <n v="60"/>
    <s v="33"/>
    <n v="40"/>
    <n v="41"/>
    <n v="100"/>
    <n v="0.4"/>
    <n v="13"/>
    <n v="83"/>
    <n v="41"/>
    <n v="65"/>
    <n v="65"/>
    <n v="65"/>
    <n v="0"/>
    <n v="1"/>
    <n v="0"/>
  </r>
  <r>
    <s v="IV"/>
    <n v="2016800409"/>
    <s v="MBA-IV"/>
    <x v="23"/>
    <s v="31"/>
    <n v="60"/>
    <s v="33"/>
    <n v="40"/>
    <n v="64"/>
    <n v="100"/>
    <n v="0.4"/>
    <n v="52"/>
    <n v="83"/>
    <n v="64"/>
    <n v="65"/>
    <n v="65"/>
    <n v="65"/>
    <n v="0"/>
    <n v="1"/>
    <n v="0"/>
  </r>
  <r>
    <s v="IV"/>
    <n v="2016800409"/>
    <s v="MBA-IV"/>
    <x v="24"/>
    <s v="40"/>
    <n v="60"/>
    <s v="35"/>
    <n v="40"/>
    <n v="75"/>
    <n v="100"/>
    <n v="0.4"/>
    <n v="67"/>
    <n v="88"/>
    <n v="75"/>
    <n v="65"/>
    <n v="65"/>
    <n v="65"/>
    <n v="1"/>
    <n v="1"/>
    <n v="1"/>
  </r>
  <r>
    <s v="IV"/>
    <n v="2016800409"/>
    <s v="MBA-IV"/>
    <x v="25"/>
    <s v="38"/>
    <n v="60"/>
    <s v="32"/>
    <n v="40"/>
    <n v="70"/>
    <n v="100"/>
    <n v="0.4"/>
    <n v="63"/>
    <n v="80"/>
    <n v="70"/>
    <n v="65"/>
    <n v="65"/>
    <n v="65"/>
    <n v="0"/>
    <n v="1"/>
    <n v="1"/>
  </r>
  <r>
    <s v="IV"/>
    <n v="2016800409"/>
    <s v="MBA-IV"/>
    <x v="26"/>
    <s v="35"/>
    <n v="60"/>
    <s v="34"/>
    <n v="40"/>
    <n v="69"/>
    <n v="100"/>
    <n v="0.4"/>
    <n v="58"/>
    <n v="85"/>
    <n v="69"/>
    <n v="65"/>
    <n v="65"/>
    <n v="65"/>
    <n v="0"/>
    <n v="1"/>
    <n v="1"/>
  </r>
  <r>
    <s v="IV"/>
    <n v="2016800409"/>
    <s v="MBA-IV"/>
    <x v="27"/>
    <s v="27"/>
    <n v="60"/>
    <s v="35"/>
    <n v="40"/>
    <n v="62"/>
    <n v="100"/>
    <n v="0.4"/>
    <n v="45"/>
    <n v="88"/>
    <n v="62"/>
    <n v="65"/>
    <n v="65"/>
    <n v="65"/>
    <n v="0"/>
    <n v="1"/>
    <n v="0"/>
  </r>
  <r>
    <s v="IV"/>
    <n v="2016800409"/>
    <s v="MBA-IV"/>
    <x v="28"/>
    <s v="35"/>
    <n v="60"/>
    <s v="34"/>
    <n v="40"/>
    <n v="69"/>
    <n v="100"/>
    <n v="0.4"/>
    <n v="58"/>
    <n v="85"/>
    <n v="69"/>
    <n v="65"/>
    <n v="65"/>
    <n v="65"/>
    <n v="0"/>
    <n v="1"/>
    <n v="1"/>
  </r>
  <r>
    <s v="IV"/>
    <n v="2016800410"/>
    <s v="MBA-IV"/>
    <x v="22"/>
    <s v="28"/>
    <n v="60"/>
    <s v="27"/>
    <n v="40"/>
    <n v="55"/>
    <n v="100"/>
    <n v="0.4"/>
    <n v="47"/>
    <n v="68"/>
    <n v="55"/>
    <n v="65"/>
    <n v="65"/>
    <n v="65"/>
    <n v="0"/>
    <n v="1"/>
    <n v="0"/>
  </r>
  <r>
    <s v="IV"/>
    <n v="2016800410"/>
    <s v="MBA-IV"/>
    <x v="23"/>
    <s v="34"/>
    <n v="60"/>
    <s v="28"/>
    <n v="40"/>
    <n v="62"/>
    <n v="100"/>
    <n v="0.4"/>
    <n v="57"/>
    <n v="70"/>
    <n v="62"/>
    <n v="65"/>
    <n v="65"/>
    <n v="65"/>
    <n v="0"/>
    <n v="1"/>
    <n v="0"/>
  </r>
  <r>
    <s v="IV"/>
    <n v="2016800410"/>
    <s v="MBA-IV"/>
    <x v="24"/>
    <s v="38"/>
    <n v="60"/>
    <s v="28"/>
    <n v="40"/>
    <n v="66"/>
    <n v="100"/>
    <n v="0.4"/>
    <n v="63"/>
    <n v="70"/>
    <n v="66"/>
    <n v="65"/>
    <n v="65"/>
    <n v="65"/>
    <n v="0"/>
    <n v="1"/>
    <n v="1"/>
  </r>
  <r>
    <s v="IV"/>
    <n v="2016800410"/>
    <s v="MBA-IV"/>
    <x v="25"/>
    <s v="32"/>
    <n v="60"/>
    <s v="26"/>
    <n v="40"/>
    <n v="58"/>
    <n v="100"/>
    <n v="0.4"/>
    <n v="53"/>
    <n v="65"/>
    <n v="58"/>
    <n v="65"/>
    <n v="65"/>
    <n v="65"/>
    <n v="0"/>
    <n v="1"/>
    <n v="0"/>
  </r>
  <r>
    <s v="IV"/>
    <n v="2016800410"/>
    <s v="MBA-IV"/>
    <x v="26"/>
    <s v="37"/>
    <n v="60"/>
    <s v="28"/>
    <n v="40"/>
    <n v="65"/>
    <n v="100"/>
    <n v="0.4"/>
    <n v="62"/>
    <n v="70"/>
    <n v="65"/>
    <n v="65"/>
    <n v="65"/>
    <n v="65"/>
    <n v="0"/>
    <n v="1"/>
    <n v="1"/>
  </r>
  <r>
    <s v="IV"/>
    <n v="2016800410"/>
    <s v="MBA-IV"/>
    <x v="27"/>
    <s v="27"/>
    <n v="60"/>
    <s v="28"/>
    <n v="40"/>
    <n v="55"/>
    <n v="100"/>
    <n v="0.4"/>
    <n v="45"/>
    <n v="70"/>
    <n v="55"/>
    <n v="65"/>
    <n v="65"/>
    <n v="65"/>
    <n v="0"/>
    <n v="1"/>
    <n v="0"/>
  </r>
  <r>
    <s v="IV"/>
    <n v="2016800410"/>
    <s v="MBA-IV"/>
    <x v="28"/>
    <s v="27"/>
    <n v="60"/>
    <s v="28"/>
    <n v="40"/>
    <n v="55"/>
    <n v="100"/>
    <n v="0.4"/>
    <n v="45"/>
    <n v="70"/>
    <n v="55"/>
    <n v="65"/>
    <n v="65"/>
    <n v="65"/>
    <n v="0"/>
    <n v="1"/>
    <n v="0"/>
  </r>
  <r>
    <s v="IV"/>
    <n v="2016800411"/>
    <s v="MBA-IV"/>
    <x v="22"/>
    <s v="31"/>
    <n v="60"/>
    <s v="33"/>
    <n v="40"/>
    <n v="64"/>
    <n v="100"/>
    <n v="0.4"/>
    <n v="52"/>
    <n v="83"/>
    <n v="64"/>
    <n v="65"/>
    <n v="65"/>
    <n v="65"/>
    <n v="0"/>
    <n v="1"/>
    <n v="0"/>
  </r>
  <r>
    <s v="IV"/>
    <n v="2016800411"/>
    <s v="MBA-IV"/>
    <x v="23"/>
    <s v="31"/>
    <n v="60"/>
    <s v="34"/>
    <n v="40"/>
    <n v="65"/>
    <n v="100"/>
    <n v="0.4"/>
    <n v="52"/>
    <n v="85"/>
    <n v="65"/>
    <n v="65"/>
    <n v="65"/>
    <n v="65"/>
    <n v="0"/>
    <n v="1"/>
    <n v="1"/>
  </r>
  <r>
    <s v="IV"/>
    <n v="2016800411"/>
    <s v="MBA-IV"/>
    <x v="24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V"/>
    <n v="2016800411"/>
    <s v="MBA-IV"/>
    <x v="25"/>
    <s v="42"/>
    <n v="60"/>
    <s v="35"/>
    <n v="40"/>
    <n v="77"/>
    <n v="100"/>
    <n v="0.4"/>
    <n v="70"/>
    <n v="88"/>
    <n v="77"/>
    <n v="65"/>
    <n v="65"/>
    <n v="65"/>
    <n v="1"/>
    <n v="1"/>
    <n v="1"/>
  </r>
  <r>
    <s v="IV"/>
    <n v="2016800411"/>
    <s v="MBA-IV"/>
    <x v="26"/>
    <s v="37"/>
    <n v="60"/>
    <s v="35"/>
    <n v="40"/>
    <n v="72"/>
    <n v="100"/>
    <n v="0.4"/>
    <n v="62"/>
    <n v="88"/>
    <n v="72"/>
    <n v="65"/>
    <n v="65"/>
    <n v="65"/>
    <n v="0"/>
    <n v="1"/>
    <n v="1"/>
  </r>
  <r>
    <s v="IV"/>
    <n v="2016800411"/>
    <s v="MBA-IV"/>
    <x v="27"/>
    <s v="29"/>
    <n v="60"/>
    <s v="34"/>
    <n v="40"/>
    <n v="63"/>
    <n v="100"/>
    <n v="0.4"/>
    <n v="48"/>
    <n v="85"/>
    <n v="63"/>
    <n v="65"/>
    <n v="65"/>
    <n v="65"/>
    <n v="0"/>
    <n v="1"/>
    <n v="0"/>
  </r>
  <r>
    <s v="IV"/>
    <n v="2016800411"/>
    <s v="MBA-IV"/>
    <x v="28"/>
    <s v="33"/>
    <n v="60"/>
    <s v="35"/>
    <n v="40"/>
    <n v="68"/>
    <n v="100"/>
    <n v="0.4"/>
    <n v="55"/>
    <n v="88"/>
    <n v="68"/>
    <n v="65"/>
    <n v="65"/>
    <n v="65"/>
    <n v="0"/>
    <n v="1"/>
    <n v="1"/>
  </r>
  <r>
    <s v="IV"/>
    <n v="2016800412"/>
    <s v="MBA-IV"/>
    <x v="22"/>
    <s v="17"/>
    <n v="60"/>
    <s v="28"/>
    <n v="40"/>
    <n v="45"/>
    <n v="100"/>
    <n v="0.4"/>
    <n v="28"/>
    <n v="70"/>
    <n v="45"/>
    <n v="65"/>
    <n v="65"/>
    <n v="65"/>
    <n v="0"/>
    <n v="1"/>
    <n v="0"/>
  </r>
  <r>
    <s v="IV"/>
    <n v="2016800412"/>
    <s v="MBA-IV"/>
    <x v="23"/>
    <s v="28"/>
    <n v="60"/>
    <s v="29"/>
    <n v="40"/>
    <n v="57"/>
    <n v="100"/>
    <n v="0.4"/>
    <n v="47"/>
    <n v="73"/>
    <n v="57"/>
    <n v="65"/>
    <n v="65"/>
    <n v="65"/>
    <n v="0"/>
    <n v="1"/>
    <n v="0"/>
  </r>
  <r>
    <s v="IV"/>
    <n v="2016800412"/>
    <s v="MBA-IV"/>
    <x v="24"/>
    <s v="39"/>
    <n v="60"/>
    <s v="31"/>
    <n v="40"/>
    <n v="70"/>
    <n v="100"/>
    <n v="0.4"/>
    <n v="65"/>
    <n v="78"/>
    <n v="70"/>
    <n v="65"/>
    <n v="65"/>
    <n v="65"/>
    <n v="1"/>
    <n v="1"/>
    <n v="1"/>
  </r>
  <r>
    <s v="IV"/>
    <n v="2016800412"/>
    <s v="MBA-IV"/>
    <x v="25"/>
    <s v="40"/>
    <n v="60"/>
    <s v="30"/>
    <n v="40"/>
    <n v="70"/>
    <n v="100"/>
    <n v="0.4"/>
    <n v="67"/>
    <n v="75"/>
    <n v="70"/>
    <n v="65"/>
    <n v="65"/>
    <n v="65"/>
    <n v="1"/>
    <n v="1"/>
    <n v="1"/>
  </r>
  <r>
    <s v="IV"/>
    <n v="2016800412"/>
    <s v="MBA-IV"/>
    <x v="26"/>
    <s v="41"/>
    <n v="60"/>
    <s v="31"/>
    <n v="40"/>
    <n v="72"/>
    <n v="100"/>
    <n v="0.4"/>
    <n v="68"/>
    <n v="78"/>
    <n v="72"/>
    <n v="65"/>
    <n v="65"/>
    <n v="65"/>
    <n v="1"/>
    <n v="1"/>
    <n v="1"/>
  </r>
  <r>
    <s v="IV"/>
    <n v="2016800412"/>
    <s v="MBA-IV"/>
    <x v="27"/>
    <s v="29"/>
    <n v="60"/>
    <s v="32"/>
    <n v="40"/>
    <n v="61"/>
    <n v="100"/>
    <n v="0.4"/>
    <n v="48"/>
    <n v="80"/>
    <n v="61"/>
    <n v="65"/>
    <n v="65"/>
    <n v="65"/>
    <n v="0"/>
    <n v="1"/>
    <n v="0"/>
  </r>
  <r>
    <s v="IV"/>
    <n v="2016800412"/>
    <s v="MBA-IV"/>
    <x v="28"/>
    <s v="29"/>
    <n v="60"/>
    <s v="33"/>
    <n v="40"/>
    <n v="62"/>
    <n v="100"/>
    <n v="0.4"/>
    <n v="48"/>
    <n v="83"/>
    <n v="62"/>
    <n v="65"/>
    <n v="65"/>
    <n v="65"/>
    <n v="0"/>
    <n v="1"/>
    <n v="0"/>
  </r>
  <r>
    <s v="IV"/>
    <n v="2016800413"/>
    <s v="MBA-IV"/>
    <x v="22"/>
    <s v="17"/>
    <n v="60"/>
    <s v="26"/>
    <n v="40"/>
    <n v="43"/>
    <n v="100"/>
    <n v="0.4"/>
    <n v="28"/>
    <n v="65"/>
    <n v="43"/>
    <n v="65"/>
    <n v="65"/>
    <n v="65"/>
    <n v="0"/>
    <n v="1"/>
    <n v="0"/>
  </r>
  <r>
    <s v="IV"/>
    <n v="2016800413"/>
    <s v="MBA-IV"/>
    <x v="23"/>
    <s v="33"/>
    <n v="60"/>
    <s v="27"/>
    <n v="40"/>
    <n v="60"/>
    <n v="100"/>
    <n v="0.4"/>
    <n v="55"/>
    <n v="68"/>
    <n v="60"/>
    <n v="65"/>
    <n v="65"/>
    <n v="65"/>
    <n v="0"/>
    <n v="1"/>
    <n v="0"/>
  </r>
  <r>
    <s v="IV"/>
    <n v="2016800413"/>
    <s v="MBA-IV"/>
    <x v="24"/>
    <s v="30"/>
    <n v="60"/>
    <s v="27"/>
    <n v="40"/>
    <n v="57"/>
    <n v="100"/>
    <n v="0.4"/>
    <n v="50"/>
    <n v="68"/>
    <n v="57"/>
    <n v="65"/>
    <n v="65"/>
    <n v="65"/>
    <n v="0"/>
    <n v="1"/>
    <n v="0"/>
  </r>
  <r>
    <s v="IV"/>
    <n v="2016800413"/>
    <s v="MBA-IV"/>
    <x v="25"/>
    <s v="39"/>
    <n v="60"/>
    <s v="27"/>
    <n v="40"/>
    <n v="66"/>
    <n v="100"/>
    <n v="0.4"/>
    <n v="65"/>
    <n v="68"/>
    <n v="66"/>
    <n v="65"/>
    <n v="65"/>
    <n v="65"/>
    <n v="1"/>
    <n v="1"/>
    <n v="1"/>
  </r>
  <r>
    <s v="IV"/>
    <n v="2016800413"/>
    <s v="MBA-IV"/>
    <x v="26"/>
    <s v="38"/>
    <n v="60"/>
    <s v="27"/>
    <n v="40"/>
    <n v="65"/>
    <n v="100"/>
    <n v="0.4"/>
    <n v="63"/>
    <n v="68"/>
    <n v="65"/>
    <n v="65"/>
    <n v="65"/>
    <n v="65"/>
    <n v="0"/>
    <n v="1"/>
    <n v="1"/>
  </r>
  <r>
    <s v="IV"/>
    <n v="2016800413"/>
    <s v="MBA-IV"/>
    <x v="27"/>
    <s v="35"/>
    <n v="60"/>
    <s v="26"/>
    <n v="40"/>
    <n v="61"/>
    <n v="100"/>
    <n v="0.4"/>
    <n v="58"/>
    <n v="65"/>
    <n v="61"/>
    <n v="65"/>
    <n v="65"/>
    <n v="65"/>
    <n v="0"/>
    <n v="1"/>
    <n v="0"/>
  </r>
  <r>
    <s v="IV"/>
    <n v="2016800413"/>
    <s v="MBA-IV"/>
    <x v="28"/>
    <s v="32"/>
    <n v="60"/>
    <s v="27"/>
    <n v="40"/>
    <n v="59"/>
    <n v="100"/>
    <n v="0.4"/>
    <n v="53"/>
    <n v="68"/>
    <n v="59"/>
    <n v="65"/>
    <n v="65"/>
    <n v="65"/>
    <n v="0"/>
    <n v="1"/>
    <n v="0"/>
  </r>
  <r>
    <s v="IV"/>
    <n v="2016800414"/>
    <s v="MBA-IV"/>
    <x v="22"/>
    <s v="33"/>
    <n v="60"/>
    <s v="33"/>
    <n v="40"/>
    <n v="66"/>
    <n v="100"/>
    <n v="0.4"/>
    <n v="55"/>
    <n v="83"/>
    <n v="66"/>
    <n v="65"/>
    <n v="65"/>
    <n v="65"/>
    <n v="0"/>
    <n v="1"/>
    <n v="1"/>
  </r>
  <r>
    <s v="IV"/>
    <n v="2016800414"/>
    <s v="MBA-IV"/>
    <x v="23"/>
    <s v="38"/>
    <n v="60"/>
    <s v="33"/>
    <n v="40"/>
    <n v="71"/>
    <n v="100"/>
    <n v="0.4"/>
    <n v="63"/>
    <n v="83"/>
    <n v="71"/>
    <n v="65"/>
    <n v="65"/>
    <n v="65"/>
    <n v="0"/>
    <n v="1"/>
    <n v="1"/>
  </r>
  <r>
    <s v="IV"/>
    <n v="2016800414"/>
    <s v="MBA-IV"/>
    <x v="24"/>
    <s v="41"/>
    <n v="60"/>
    <s v="36"/>
    <n v="40"/>
    <n v="77"/>
    <n v="100"/>
    <n v="0.4"/>
    <n v="68"/>
    <n v="90"/>
    <n v="77"/>
    <n v="65"/>
    <n v="65"/>
    <n v="65"/>
    <n v="1"/>
    <n v="1"/>
    <n v="1"/>
  </r>
  <r>
    <s v="IV"/>
    <n v="2016800414"/>
    <s v="MBA-IV"/>
    <x v="25"/>
    <s v="42"/>
    <n v="60"/>
    <s v="35"/>
    <n v="40"/>
    <n v="77"/>
    <n v="100"/>
    <n v="0.4"/>
    <n v="70"/>
    <n v="88"/>
    <n v="77"/>
    <n v="65"/>
    <n v="65"/>
    <n v="65"/>
    <n v="1"/>
    <n v="1"/>
    <n v="1"/>
  </r>
  <r>
    <s v="IV"/>
    <n v="2016800414"/>
    <s v="MBA-IV"/>
    <x v="26"/>
    <s v="45"/>
    <n v="60"/>
    <s v="35"/>
    <n v="40"/>
    <n v="80"/>
    <n v="100"/>
    <n v="0.4"/>
    <n v="75"/>
    <n v="88"/>
    <n v="80"/>
    <n v="65"/>
    <n v="65"/>
    <n v="65"/>
    <n v="1"/>
    <n v="1"/>
    <n v="1"/>
  </r>
  <r>
    <s v="IV"/>
    <n v="2016800414"/>
    <s v="MBA-IV"/>
    <x v="27"/>
    <s v="41"/>
    <n v="60"/>
    <s v="34"/>
    <n v="40"/>
    <n v="75"/>
    <n v="100"/>
    <n v="0.4"/>
    <n v="68"/>
    <n v="85"/>
    <n v="75"/>
    <n v="65"/>
    <n v="65"/>
    <n v="65"/>
    <n v="1"/>
    <n v="1"/>
    <n v="1"/>
  </r>
  <r>
    <s v="IV"/>
    <n v="2016800414"/>
    <s v="MBA-IV"/>
    <x v="28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V"/>
    <n v="2016800415"/>
    <s v="MBA-IV"/>
    <x v="22"/>
    <s v="24"/>
    <n v="60"/>
    <s v="28"/>
    <n v="40"/>
    <n v="52"/>
    <n v="100"/>
    <n v="0.4"/>
    <n v="40"/>
    <n v="70"/>
    <n v="52"/>
    <n v="65"/>
    <n v="65"/>
    <n v="65"/>
    <n v="0"/>
    <n v="1"/>
    <n v="0"/>
  </r>
  <r>
    <s v="IV"/>
    <n v="2016800415"/>
    <s v="MBA-IV"/>
    <x v="23"/>
    <s v="34"/>
    <n v="60"/>
    <s v="29"/>
    <n v="40"/>
    <n v="63"/>
    <n v="100"/>
    <n v="0.4"/>
    <n v="57"/>
    <n v="73"/>
    <n v="63"/>
    <n v="65"/>
    <n v="65"/>
    <n v="65"/>
    <n v="0"/>
    <n v="1"/>
    <n v="0"/>
  </r>
  <r>
    <s v="IV"/>
    <n v="2016800415"/>
    <s v="MBA-IV"/>
    <x v="24"/>
    <s v="40"/>
    <n v="60"/>
    <s v="35"/>
    <n v="40"/>
    <n v="75"/>
    <n v="100"/>
    <n v="0.4"/>
    <n v="67"/>
    <n v="88"/>
    <n v="75"/>
    <n v="65"/>
    <n v="65"/>
    <n v="65"/>
    <n v="1"/>
    <n v="1"/>
    <n v="1"/>
  </r>
  <r>
    <s v="IV"/>
    <n v="2016800415"/>
    <s v="MBA-IV"/>
    <x v="25"/>
    <s v="41"/>
    <n v="60"/>
    <s v="34"/>
    <n v="40"/>
    <n v="75"/>
    <n v="100"/>
    <n v="0.4"/>
    <n v="68"/>
    <n v="85"/>
    <n v="75"/>
    <n v="65"/>
    <n v="65"/>
    <n v="65"/>
    <n v="1"/>
    <n v="1"/>
    <n v="1"/>
  </r>
  <r>
    <s v="IV"/>
    <n v="2016800415"/>
    <s v="MBA-IV"/>
    <x v="26"/>
    <s v="40"/>
    <n v="60"/>
    <s v="33"/>
    <n v="40"/>
    <n v="73"/>
    <n v="100"/>
    <n v="0.4"/>
    <n v="67"/>
    <n v="83"/>
    <n v="73"/>
    <n v="65"/>
    <n v="65"/>
    <n v="65"/>
    <n v="1"/>
    <n v="1"/>
    <n v="1"/>
  </r>
  <r>
    <s v="IV"/>
    <n v="2016800415"/>
    <s v="MBA-IV"/>
    <x v="27"/>
    <s v="28"/>
    <n v="60"/>
    <s v="34"/>
    <n v="40"/>
    <n v="62"/>
    <n v="100"/>
    <n v="0.4"/>
    <n v="47"/>
    <n v="85"/>
    <n v="62"/>
    <n v="65"/>
    <n v="65"/>
    <n v="65"/>
    <n v="0"/>
    <n v="1"/>
    <n v="0"/>
  </r>
  <r>
    <s v="IV"/>
    <n v="2016800415"/>
    <s v="MBA-IV"/>
    <x v="28"/>
    <s v="34"/>
    <n v="60"/>
    <s v="34"/>
    <n v="40"/>
    <n v="68"/>
    <n v="100"/>
    <n v="0.4"/>
    <n v="57"/>
    <n v="85"/>
    <n v="68"/>
    <n v="65"/>
    <n v="65"/>
    <n v="65"/>
    <n v="0"/>
    <n v="1"/>
    <n v="1"/>
  </r>
  <r>
    <s v="IV"/>
    <n v="2016800416"/>
    <s v="MBA-IV"/>
    <x v="22"/>
    <s v="31"/>
    <n v="60"/>
    <s v="32"/>
    <n v="40"/>
    <n v="63"/>
    <n v="100"/>
    <n v="0.4"/>
    <n v="52"/>
    <n v="80"/>
    <n v="63"/>
    <n v="65"/>
    <n v="65"/>
    <n v="65"/>
    <n v="0"/>
    <n v="1"/>
    <n v="0"/>
  </r>
  <r>
    <s v="IV"/>
    <n v="2016800416"/>
    <s v="MBA-IV"/>
    <x v="23"/>
    <s v="40"/>
    <n v="60"/>
    <s v="32"/>
    <n v="40"/>
    <n v="72"/>
    <n v="100"/>
    <n v="0.4"/>
    <n v="67"/>
    <n v="80"/>
    <n v="72"/>
    <n v="65"/>
    <n v="65"/>
    <n v="65"/>
    <n v="1"/>
    <n v="1"/>
    <n v="1"/>
  </r>
  <r>
    <s v="IV"/>
    <n v="2016800416"/>
    <s v="MBA-IV"/>
    <x v="24"/>
    <s v="39"/>
    <n v="60"/>
    <s v="33"/>
    <n v="40"/>
    <n v="72"/>
    <n v="100"/>
    <n v="0.4"/>
    <n v="65"/>
    <n v="83"/>
    <n v="72"/>
    <n v="65"/>
    <n v="65"/>
    <n v="65"/>
    <n v="1"/>
    <n v="1"/>
    <n v="1"/>
  </r>
  <r>
    <s v="IV"/>
    <n v="2016800416"/>
    <s v="MBA-IV"/>
    <x v="25"/>
    <s v="42"/>
    <n v="60"/>
    <s v="34"/>
    <n v="40"/>
    <n v="76"/>
    <n v="100"/>
    <n v="0.4"/>
    <n v="70"/>
    <n v="85"/>
    <n v="76"/>
    <n v="65"/>
    <n v="65"/>
    <n v="65"/>
    <n v="1"/>
    <n v="1"/>
    <n v="1"/>
  </r>
  <r>
    <s v="IV"/>
    <n v="2016800416"/>
    <s v="MBA-IV"/>
    <x v="26"/>
    <s v="32"/>
    <n v="60"/>
    <s v="32"/>
    <n v="40"/>
    <n v="64"/>
    <n v="100"/>
    <n v="0.4"/>
    <n v="53"/>
    <n v="80"/>
    <n v="64"/>
    <n v="65"/>
    <n v="65"/>
    <n v="65"/>
    <n v="0"/>
    <n v="1"/>
    <n v="0"/>
  </r>
  <r>
    <s v="IV"/>
    <n v="2016800416"/>
    <s v="MBA-IV"/>
    <x v="27"/>
    <s v="33"/>
    <n v="60"/>
    <s v="34"/>
    <n v="40"/>
    <n v="67"/>
    <n v="100"/>
    <n v="0.4"/>
    <n v="55"/>
    <n v="85"/>
    <n v="67"/>
    <n v="65"/>
    <n v="65"/>
    <n v="65"/>
    <n v="0"/>
    <n v="1"/>
    <n v="1"/>
  </r>
  <r>
    <s v="IV"/>
    <n v="2016800416"/>
    <s v="MBA-IV"/>
    <x v="28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V"/>
    <n v="2016800417"/>
    <s v="MBA-IV"/>
    <x v="22"/>
    <s v="30"/>
    <n v="60"/>
    <s v="32"/>
    <n v="40"/>
    <n v="62"/>
    <n v="100"/>
    <n v="0.4"/>
    <n v="50"/>
    <n v="80"/>
    <n v="62"/>
    <n v="65"/>
    <n v="65"/>
    <n v="65"/>
    <n v="0"/>
    <n v="1"/>
    <n v="0"/>
  </r>
  <r>
    <s v="IV"/>
    <n v="2016800417"/>
    <s v="MBA-IV"/>
    <x v="23"/>
    <s v="40"/>
    <n v="60"/>
    <s v="33"/>
    <n v="40"/>
    <n v="73"/>
    <n v="100"/>
    <n v="0.4"/>
    <n v="67"/>
    <n v="83"/>
    <n v="73"/>
    <n v="65"/>
    <n v="65"/>
    <n v="65"/>
    <n v="1"/>
    <n v="1"/>
    <n v="1"/>
  </r>
  <r>
    <s v="IV"/>
    <n v="2016800417"/>
    <s v="MBA-IV"/>
    <x v="24"/>
    <s v="41"/>
    <n v="60"/>
    <s v="34"/>
    <n v="40"/>
    <n v="75"/>
    <n v="100"/>
    <n v="0.4"/>
    <n v="68"/>
    <n v="85"/>
    <n v="75"/>
    <n v="65"/>
    <n v="65"/>
    <n v="65"/>
    <n v="1"/>
    <n v="1"/>
    <n v="1"/>
  </r>
  <r>
    <s v="IV"/>
    <n v="2016800417"/>
    <s v="MBA-IV"/>
    <x v="25"/>
    <s v="42"/>
    <n v="60"/>
    <s v="35"/>
    <n v="40"/>
    <n v="77"/>
    <n v="100"/>
    <n v="0.4"/>
    <n v="70"/>
    <n v="88"/>
    <n v="77"/>
    <n v="65"/>
    <n v="65"/>
    <n v="65"/>
    <n v="1"/>
    <n v="1"/>
    <n v="1"/>
  </r>
  <r>
    <s v="IV"/>
    <n v="2016800417"/>
    <s v="MBA-IV"/>
    <x v="26"/>
    <s v="41"/>
    <n v="60"/>
    <s v="33"/>
    <n v="40"/>
    <n v="74"/>
    <n v="100"/>
    <n v="0.4"/>
    <n v="68"/>
    <n v="83"/>
    <n v="74"/>
    <n v="65"/>
    <n v="65"/>
    <n v="65"/>
    <n v="1"/>
    <n v="1"/>
    <n v="1"/>
  </r>
  <r>
    <s v="IV"/>
    <n v="2016800417"/>
    <s v="MBA-IV"/>
    <x v="27"/>
    <s v="31"/>
    <n v="60"/>
    <s v="32"/>
    <n v="40"/>
    <n v="63"/>
    <n v="100"/>
    <n v="0.4"/>
    <n v="52"/>
    <n v="80"/>
    <n v="63"/>
    <n v="65"/>
    <n v="65"/>
    <n v="65"/>
    <n v="0"/>
    <n v="1"/>
    <n v="0"/>
  </r>
  <r>
    <s v="IV"/>
    <n v="2016800417"/>
    <s v="MBA-IV"/>
    <x v="28"/>
    <s v="40"/>
    <n v="60"/>
    <s v="33"/>
    <n v="40"/>
    <n v="73"/>
    <n v="100"/>
    <n v="0.4"/>
    <n v="67"/>
    <n v="83"/>
    <n v="73"/>
    <n v="65"/>
    <n v="65"/>
    <n v="65"/>
    <n v="1"/>
    <n v="1"/>
    <n v="1"/>
  </r>
  <r>
    <s v="IV"/>
    <n v="2016800418"/>
    <s v="MBA-IV"/>
    <x v="22"/>
    <s v="23"/>
    <n v="60"/>
    <s v="28"/>
    <n v="40"/>
    <n v="51"/>
    <n v="100"/>
    <n v="0.4"/>
    <n v="38"/>
    <n v="70"/>
    <n v="51"/>
    <n v="65"/>
    <n v="65"/>
    <n v="65"/>
    <n v="0"/>
    <n v="1"/>
    <n v="0"/>
  </r>
  <r>
    <s v="IV"/>
    <n v="2016800418"/>
    <s v="MBA-IV"/>
    <x v="23"/>
    <s v="38"/>
    <n v="60"/>
    <s v="29"/>
    <n v="40"/>
    <n v="67"/>
    <n v="100"/>
    <n v="0.4"/>
    <n v="63"/>
    <n v="73"/>
    <n v="67"/>
    <n v="65"/>
    <n v="65"/>
    <n v="65"/>
    <n v="0"/>
    <n v="1"/>
    <n v="1"/>
  </r>
  <r>
    <s v="IV"/>
    <n v="2016800418"/>
    <s v="MBA-IV"/>
    <x v="24"/>
    <s v="42"/>
    <n v="60"/>
    <s v="29"/>
    <n v="40"/>
    <n v="71"/>
    <n v="100"/>
    <n v="0.4"/>
    <n v="70"/>
    <n v="73"/>
    <n v="71"/>
    <n v="65"/>
    <n v="65"/>
    <n v="65"/>
    <n v="1"/>
    <n v="1"/>
    <n v="1"/>
  </r>
  <r>
    <s v="IV"/>
    <n v="2016800418"/>
    <s v="MBA-IV"/>
    <x v="25"/>
    <s v="42"/>
    <n v="60"/>
    <s v="26"/>
    <n v="40"/>
    <n v="68"/>
    <n v="100"/>
    <n v="0.4"/>
    <n v="70"/>
    <n v="65"/>
    <n v="68"/>
    <n v="65"/>
    <n v="65"/>
    <n v="65"/>
    <n v="1"/>
    <n v="1"/>
    <n v="1"/>
  </r>
  <r>
    <s v="IV"/>
    <n v="2016800418"/>
    <s v="MBA-IV"/>
    <x v="26"/>
    <s v="25"/>
    <n v="60"/>
    <s v="26"/>
    <n v="40"/>
    <n v="51"/>
    <n v="100"/>
    <n v="0.4"/>
    <n v="42"/>
    <n v="65"/>
    <n v="51"/>
    <n v="65"/>
    <n v="65"/>
    <n v="65"/>
    <n v="0"/>
    <n v="1"/>
    <n v="0"/>
  </r>
  <r>
    <s v="IV"/>
    <n v="2016800418"/>
    <s v="MBA-IV"/>
    <x v="27"/>
    <s v="35"/>
    <n v="60"/>
    <s v="30"/>
    <n v="40"/>
    <n v="65"/>
    <n v="100"/>
    <n v="0.4"/>
    <n v="58"/>
    <n v="75"/>
    <n v="65"/>
    <n v="65"/>
    <n v="65"/>
    <n v="65"/>
    <n v="0"/>
    <n v="1"/>
    <n v="1"/>
  </r>
  <r>
    <s v="IV"/>
    <n v="2016800418"/>
    <s v="MBA-IV"/>
    <x v="28"/>
    <s v="38"/>
    <n v="60"/>
    <s v="28"/>
    <n v="40"/>
    <n v="66"/>
    <n v="100"/>
    <n v="0.4"/>
    <n v="63"/>
    <n v="70"/>
    <n v="66"/>
    <n v="65"/>
    <n v="65"/>
    <n v="65"/>
    <n v="0"/>
    <n v="1"/>
    <n v="1"/>
  </r>
  <r>
    <s v="IV"/>
    <n v="2016800419"/>
    <s v="MBA-IV"/>
    <x v="22"/>
    <s v="38"/>
    <n v="60"/>
    <s v="32"/>
    <n v="40"/>
    <n v="70"/>
    <n v="100"/>
    <n v="0.4"/>
    <n v="63"/>
    <n v="80"/>
    <n v="70"/>
    <n v="65"/>
    <n v="65"/>
    <n v="65"/>
    <n v="0"/>
    <n v="1"/>
    <n v="1"/>
  </r>
  <r>
    <s v="IV"/>
    <n v="2016800419"/>
    <s v="MBA-IV"/>
    <x v="23"/>
    <s v="39"/>
    <n v="60"/>
    <s v="34"/>
    <n v="40"/>
    <n v="73"/>
    <n v="100"/>
    <n v="0.4"/>
    <n v="65"/>
    <n v="85"/>
    <n v="73"/>
    <n v="65"/>
    <n v="65"/>
    <n v="65"/>
    <n v="1"/>
    <n v="1"/>
    <n v="1"/>
  </r>
  <r>
    <s v="IV"/>
    <n v="2016800419"/>
    <s v="MBA-IV"/>
    <x v="24"/>
    <s v="42"/>
    <n v="60"/>
    <s v="35"/>
    <n v="40"/>
    <n v="77"/>
    <n v="100"/>
    <n v="0.4"/>
    <n v="70"/>
    <n v="88"/>
    <n v="77"/>
    <n v="65"/>
    <n v="65"/>
    <n v="65"/>
    <n v="1"/>
    <n v="1"/>
    <n v="1"/>
  </r>
  <r>
    <s v="IV"/>
    <n v="2016800419"/>
    <s v="MBA-IV"/>
    <x v="25"/>
    <s v="42"/>
    <n v="60"/>
    <s v="35"/>
    <n v="40"/>
    <n v="77"/>
    <n v="100"/>
    <n v="0.4"/>
    <n v="70"/>
    <n v="88"/>
    <n v="77"/>
    <n v="65"/>
    <n v="65"/>
    <n v="65"/>
    <n v="1"/>
    <n v="1"/>
    <n v="1"/>
  </r>
  <r>
    <s v="IV"/>
    <n v="2016800419"/>
    <s v="MBA-IV"/>
    <x v="26"/>
    <s v="44"/>
    <n v="60"/>
    <s v="35"/>
    <n v="40"/>
    <n v="79"/>
    <n v="100"/>
    <n v="0.4"/>
    <n v="73"/>
    <n v="88"/>
    <n v="79"/>
    <n v="65"/>
    <n v="65"/>
    <n v="65"/>
    <n v="1"/>
    <n v="1"/>
    <n v="1"/>
  </r>
  <r>
    <s v="IV"/>
    <n v="2016800419"/>
    <s v="MBA-IV"/>
    <x v="27"/>
    <s v="36"/>
    <n v="60"/>
    <s v="34"/>
    <n v="40"/>
    <n v="70"/>
    <n v="100"/>
    <n v="0.4"/>
    <n v="60"/>
    <n v="85"/>
    <n v="70"/>
    <n v="65"/>
    <n v="65"/>
    <n v="65"/>
    <n v="0"/>
    <n v="1"/>
    <n v="1"/>
  </r>
  <r>
    <s v="IV"/>
    <n v="2016800419"/>
    <s v="MBA-IV"/>
    <x v="28"/>
    <s v="36"/>
    <n v="60"/>
    <s v="36"/>
    <n v="40"/>
    <n v="72"/>
    <n v="100"/>
    <n v="0.4"/>
    <n v="60"/>
    <n v="90"/>
    <n v="72"/>
    <n v="65"/>
    <n v="65"/>
    <n v="65"/>
    <n v="0"/>
    <n v="1"/>
    <n v="1"/>
  </r>
  <r>
    <s v="IV"/>
    <n v="2016800420"/>
    <s v="MBA-IV"/>
    <x v="22"/>
    <s v="31"/>
    <n v="60"/>
    <s v="28"/>
    <n v="40"/>
    <n v="59"/>
    <n v="100"/>
    <n v="0.4"/>
    <n v="52"/>
    <n v="70"/>
    <n v="59"/>
    <n v="65"/>
    <n v="65"/>
    <n v="65"/>
    <n v="0"/>
    <n v="1"/>
    <n v="0"/>
  </r>
  <r>
    <s v="IV"/>
    <n v="2016800420"/>
    <s v="MBA-IV"/>
    <x v="23"/>
    <s v="36"/>
    <n v="60"/>
    <s v="28"/>
    <n v="40"/>
    <n v="64"/>
    <n v="100"/>
    <n v="0.4"/>
    <n v="60"/>
    <n v="70"/>
    <n v="64"/>
    <n v="65"/>
    <n v="65"/>
    <n v="65"/>
    <n v="0"/>
    <n v="1"/>
    <n v="0"/>
  </r>
  <r>
    <s v="IV"/>
    <n v="2016800420"/>
    <s v="MBA-IV"/>
    <x v="24"/>
    <s v="35"/>
    <n v="60"/>
    <s v="30"/>
    <n v="40"/>
    <n v="65"/>
    <n v="100"/>
    <n v="0.4"/>
    <n v="58"/>
    <n v="75"/>
    <n v="65"/>
    <n v="65"/>
    <n v="65"/>
    <n v="65"/>
    <n v="0"/>
    <n v="1"/>
    <n v="1"/>
  </r>
  <r>
    <s v="IV"/>
    <n v="2016800420"/>
    <s v="MBA-IV"/>
    <x v="25"/>
    <s v="41"/>
    <n v="60"/>
    <s v="30"/>
    <n v="40"/>
    <n v="71"/>
    <n v="100"/>
    <n v="0.4"/>
    <n v="68"/>
    <n v="75"/>
    <n v="71"/>
    <n v="65"/>
    <n v="65"/>
    <n v="65"/>
    <n v="1"/>
    <n v="1"/>
    <n v="1"/>
  </r>
  <r>
    <s v="IV"/>
    <n v="2016800420"/>
    <s v="MBA-IV"/>
    <x v="26"/>
    <s v="36"/>
    <n v="60"/>
    <s v="32"/>
    <n v="40"/>
    <n v="68"/>
    <n v="100"/>
    <n v="0.4"/>
    <n v="60"/>
    <n v="80"/>
    <n v="68"/>
    <n v="65"/>
    <n v="65"/>
    <n v="65"/>
    <n v="0"/>
    <n v="1"/>
    <n v="1"/>
  </r>
  <r>
    <s v="IV"/>
    <n v="2016800420"/>
    <s v="MBA-IV"/>
    <x v="27"/>
    <s v="27"/>
    <n v="60"/>
    <s v="30"/>
    <n v="40"/>
    <n v="57"/>
    <n v="100"/>
    <n v="0.4"/>
    <n v="45"/>
    <n v="75"/>
    <n v="57"/>
    <n v="65"/>
    <n v="65"/>
    <n v="65"/>
    <n v="0"/>
    <n v="1"/>
    <n v="0"/>
  </r>
  <r>
    <s v="IV"/>
    <n v="2016800420"/>
    <s v="MBA-IV"/>
    <x v="28"/>
    <s v="37"/>
    <n v="60"/>
    <s v="33"/>
    <n v="40"/>
    <n v="70"/>
    <n v="100"/>
    <n v="0.4"/>
    <n v="62"/>
    <n v="83"/>
    <n v="70"/>
    <n v="65"/>
    <n v="65"/>
    <n v="65"/>
    <n v="0"/>
    <n v="1"/>
    <n v="1"/>
  </r>
  <r>
    <s v="IV"/>
    <n v="2016800421"/>
    <s v="MBA-IV"/>
    <x v="22"/>
    <s v="16"/>
    <n v="60"/>
    <s v="30"/>
    <n v="40"/>
    <n v="46"/>
    <n v="100"/>
    <n v="0.4"/>
    <n v="27"/>
    <n v="75"/>
    <n v="46"/>
    <n v="65"/>
    <n v="65"/>
    <n v="65"/>
    <n v="0"/>
    <n v="1"/>
    <n v="0"/>
  </r>
  <r>
    <s v="IV"/>
    <n v="2016800421"/>
    <s v="MBA-IV"/>
    <x v="23"/>
    <s v="37"/>
    <n v="60"/>
    <s v="35"/>
    <n v="40"/>
    <n v="72"/>
    <n v="100"/>
    <n v="0.4"/>
    <n v="62"/>
    <n v="88"/>
    <n v="72"/>
    <n v="65"/>
    <n v="65"/>
    <n v="65"/>
    <n v="0"/>
    <n v="1"/>
    <n v="1"/>
  </r>
  <r>
    <s v="IV"/>
    <n v="2016800421"/>
    <s v="MBA-IV"/>
    <x v="24"/>
    <s v="36"/>
    <n v="60"/>
    <s v="33"/>
    <n v="40"/>
    <n v="69"/>
    <n v="100"/>
    <n v="0.4"/>
    <n v="60"/>
    <n v="83"/>
    <n v="69"/>
    <n v="65"/>
    <n v="65"/>
    <n v="65"/>
    <n v="0"/>
    <n v="1"/>
    <n v="1"/>
  </r>
  <r>
    <s v="IV"/>
    <n v="2016800421"/>
    <s v="MBA-IV"/>
    <x v="25"/>
    <s v="45"/>
    <n v="60"/>
    <s v="33"/>
    <n v="40"/>
    <n v="78"/>
    <n v="100"/>
    <n v="0.4"/>
    <n v="75"/>
    <n v="83"/>
    <n v="78"/>
    <n v="65"/>
    <n v="65"/>
    <n v="65"/>
    <n v="1"/>
    <n v="1"/>
    <n v="1"/>
  </r>
  <r>
    <s v="IV"/>
    <n v="2016800421"/>
    <s v="MBA-IV"/>
    <x v="26"/>
    <s v="40"/>
    <n v="60"/>
    <s v="34"/>
    <n v="40"/>
    <n v="74"/>
    <n v="100"/>
    <n v="0.4"/>
    <n v="67"/>
    <n v="85"/>
    <n v="74"/>
    <n v="65"/>
    <n v="65"/>
    <n v="65"/>
    <n v="1"/>
    <n v="1"/>
    <n v="1"/>
  </r>
  <r>
    <s v="IV"/>
    <n v="2016800421"/>
    <s v="MBA-IV"/>
    <x v="27"/>
    <s v="24"/>
    <n v="60"/>
    <s v="32"/>
    <n v="40"/>
    <n v="56"/>
    <n v="100"/>
    <n v="0.4"/>
    <n v="40"/>
    <n v="80"/>
    <n v="56"/>
    <n v="65"/>
    <n v="65"/>
    <n v="65"/>
    <n v="0"/>
    <n v="1"/>
    <n v="0"/>
  </r>
  <r>
    <s v="IV"/>
    <n v="2016800421"/>
    <s v="MBA-IV"/>
    <x v="28"/>
    <s v="39"/>
    <n v="60"/>
    <s v="33"/>
    <n v="40"/>
    <n v="72"/>
    <n v="100"/>
    <n v="0.4"/>
    <n v="65"/>
    <n v="83"/>
    <n v="72"/>
    <n v="65"/>
    <n v="65"/>
    <n v="65"/>
    <n v="1"/>
    <n v="1"/>
    <n v="1"/>
  </r>
  <r>
    <s v="IV"/>
    <n v="2016800422"/>
    <s v="MBA-IV"/>
    <x v="22"/>
    <s v="20"/>
    <n v="60"/>
    <s v="28"/>
    <n v="40"/>
    <n v="48"/>
    <n v="100"/>
    <n v="0.4"/>
    <n v="33"/>
    <n v="70"/>
    <n v="48"/>
    <n v="65"/>
    <n v="65"/>
    <n v="65"/>
    <n v="0"/>
    <n v="1"/>
    <n v="0"/>
  </r>
  <r>
    <s v="IV"/>
    <n v="2016800422"/>
    <s v="MBA-IV"/>
    <x v="23"/>
    <s v="30"/>
    <n v="60"/>
    <s v="28"/>
    <n v="40"/>
    <n v="58"/>
    <n v="100"/>
    <n v="0.4"/>
    <n v="50"/>
    <n v="70"/>
    <n v="58"/>
    <n v="65"/>
    <n v="65"/>
    <n v="65"/>
    <n v="0"/>
    <n v="1"/>
    <n v="0"/>
  </r>
  <r>
    <s v="IV"/>
    <n v="2016800422"/>
    <s v="MBA-IV"/>
    <x v="24"/>
    <s v="33"/>
    <n v="60"/>
    <s v="30"/>
    <n v="40"/>
    <n v="63"/>
    <n v="100"/>
    <n v="0.4"/>
    <n v="55"/>
    <n v="75"/>
    <n v="63"/>
    <n v="65"/>
    <n v="65"/>
    <n v="65"/>
    <n v="0"/>
    <n v="1"/>
    <n v="0"/>
  </r>
  <r>
    <s v="IV"/>
    <n v="2016800422"/>
    <s v="MBA-IV"/>
    <x v="25"/>
    <s v="41"/>
    <n v="60"/>
    <s v="29"/>
    <n v="40"/>
    <n v="70"/>
    <n v="100"/>
    <n v="0.4"/>
    <n v="68"/>
    <n v="73"/>
    <n v="70"/>
    <n v="65"/>
    <n v="65"/>
    <n v="65"/>
    <n v="1"/>
    <n v="1"/>
    <n v="1"/>
  </r>
  <r>
    <s v="IV"/>
    <n v="2016800422"/>
    <s v="MBA-IV"/>
    <x v="26"/>
    <s v="37"/>
    <n v="60"/>
    <s v="30"/>
    <n v="40"/>
    <n v="67"/>
    <n v="100"/>
    <n v="0.4"/>
    <n v="62"/>
    <n v="75"/>
    <n v="67"/>
    <n v="65"/>
    <n v="65"/>
    <n v="65"/>
    <n v="0"/>
    <n v="1"/>
    <n v="1"/>
  </r>
  <r>
    <s v="IV"/>
    <n v="2016800422"/>
    <s v="MBA-IV"/>
    <x v="27"/>
    <s v="33"/>
    <n v="60"/>
    <s v="29"/>
    <n v="40"/>
    <n v="62"/>
    <n v="100"/>
    <n v="0.4"/>
    <n v="55"/>
    <n v="73"/>
    <n v="62"/>
    <n v="65"/>
    <n v="65"/>
    <n v="65"/>
    <n v="0"/>
    <n v="1"/>
    <n v="0"/>
  </r>
  <r>
    <s v="IV"/>
    <n v="2016800422"/>
    <s v="MBA-IV"/>
    <x v="28"/>
    <s v="35"/>
    <n v="60"/>
    <s v="31"/>
    <n v="40"/>
    <n v="66"/>
    <n v="100"/>
    <n v="0.4"/>
    <n v="58"/>
    <n v="78"/>
    <n v="66"/>
    <n v="65"/>
    <n v="65"/>
    <n v="65"/>
    <n v="0"/>
    <n v="1"/>
    <n v="1"/>
  </r>
  <r>
    <s v="IV"/>
    <n v="2016800423"/>
    <s v="MBA-IV"/>
    <x v="22"/>
    <s v="44"/>
    <n v="60"/>
    <s v="33"/>
    <n v="40"/>
    <n v="77"/>
    <n v="100"/>
    <n v="0.4"/>
    <n v="73"/>
    <n v="83"/>
    <n v="77"/>
    <n v="65"/>
    <n v="65"/>
    <n v="65"/>
    <n v="1"/>
    <n v="1"/>
    <n v="1"/>
  </r>
  <r>
    <s v="IV"/>
    <n v="2016800423"/>
    <s v="MBA-IV"/>
    <x v="23"/>
    <s v="45"/>
    <n v="60"/>
    <s v="35"/>
    <n v="40"/>
    <n v="80"/>
    <n v="100"/>
    <n v="0.4"/>
    <n v="75"/>
    <n v="88"/>
    <n v="80"/>
    <n v="65"/>
    <n v="65"/>
    <n v="65"/>
    <n v="1"/>
    <n v="1"/>
    <n v="1"/>
  </r>
  <r>
    <s v="IV"/>
    <n v="2016800423"/>
    <s v="MBA-IV"/>
    <x v="24"/>
    <s v="50"/>
    <n v="60"/>
    <s v="35"/>
    <n v="40"/>
    <n v="85"/>
    <n v="100"/>
    <n v="0.4"/>
    <n v="83"/>
    <n v="88"/>
    <n v="85"/>
    <n v="65"/>
    <n v="65"/>
    <n v="65"/>
    <n v="1"/>
    <n v="1"/>
    <n v="1"/>
  </r>
  <r>
    <s v="IV"/>
    <n v="2016800423"/>
    <s v="MBA-IV"/>
    <x v="25"/>
    <s v="46"/>
    <n v="60"/>
    <s v="35"/>
    <n v="40"/>
    <n v="81"/>
    <n v="100"/>
    <n v="0.4"/>
    <n v="77"/>
    <n v="88"/>
    <n v="81"/>
    <n v="65"/>
    <n v="65"/>
    <n v="65"/>
    <n v="1"/>
    <n v="1"/>
    <n v="1"/>
  </r>
  <r>
    <s v="IV"/>
    <n v="2016800423"/>
    <s v="MBA-IV"/>
    <x v="26"/>
    <s v="45"/>
    <n v="60"/>
    <s v="36"/>
    <n v="40"/>
    <n v="81"/>
    <n v="100"/>
    <n v="0.4"/>
    <n v="75"/>
    <n v="90"/>
    <n v="81"/>
    <n v="65"/>
    <n v="65"/>
    <n v="65"/>
    <n v="1"/>
    <n v="1"/>
    <n v="1"/>
  </r>
  <r>
    <s v="IV"/>
    <n v="2016800423"/>
    <s v="MBA-IV"/>
    <x v="27"/>
    <s v="39"/>
    <n v="60"/>
    <s v="36"/>
    <n v="40"/>
    <n v="75"/>
    <n v="100"/>
    <n v="0.4"/>
    <n v="65"/>
    <n v="90"/>
    <n v="75"/>
    <n v="65"/>
    <n v="65"/>
    <n v="65"/>
    <n v="1"/>
    <n v="1"/>
    <n v="1"/>
  </r>
  <r>
    <s v="IV"/>
    <n v="2016800423"/>
    <s v="MBA-IV"/>
    <x v="28"/>
    <s v="49"/>
    <n v="60"/>
    <s v="36"/>
    <n v="40"/>
    <n v="85"/>
    <n v="100"/>
    <n v="0.4"/>
    <n v="82"/>
    <n v="90"/>
    <n v="85"/>
    <n v="65"/>
    <n v="65"/>
    <n v="65"/>
    <n v="1"/>
    <n v="1"/>
    <n v="1"/>
  </r>
  <r>
    <s v="IV"/>
    <n v="2016800424"/>
    <s v="MBA-IV"/>
    <x v="22"/>
    <s v="21"/>
    <n v="60"/>
    <s v="26"/>
    <n v="40"/>
    <n v="47"/>
    <n v="100"/>
    <n v="0.4"/>
    <n v="35"/>
    <n v="65"/>
    <n v="47"/>
    <n v="65"/>
    <n v="65"/>
    <n v="65"/>
    <n v="0"/>
    <n v="1"/>
    <n v="0"/>
  </r>
  <r>
    <s v="IV"/>
    <n v="2016800424"/>
    <s v="MBA-IV"/>
    <x v="23"/>
    <s v="30"/>
    <n v="60"/>
    <s v="26"/>
    <n v="40"/>
    <n v="56"/>
    <n v="100"/>
    <n v="0.4"/>
    <n v="50"/>
    <n v="65"/>
    <n v="56"/>
    <n v="65"/>
    <n v="65"/>
    <n v="65"/>
    <n v="0"/>
    <n v="1"/>
    <n v="0"/>
  </r>
  <r>
    <s v="IV"/>
    <n v="2016800424"/>
    <s v="MBA-IV"/>
    <x v="24"/>
    <s v="29"/>
    <n v="60"/>
    <s v="26"/>
    <n v="40"/>
    <n v="55"/>
    <n v="100"/>
    <n v="0.4"/>
    <n v="48"/>
    <n v="65"/>
    <n v="55"/>
    <n v="65"/>
    <n v="65"/>
    <n v="65"/>
    <n v="0"/>
    <n v="1"/>
    <n v="0"/>
  </r>
  <r>
    <s v="IV"/>
    <n v="2016800424"/>
    <s v="MBA-IV"/>
    <x v="25"/>
    <s v="37"/>
    <n v="60"/>
    <s v="26"/>
    <n v="40"/>
    <n v="63"/>
    <n v="100"/>
    <n v="0.4"/>
    <n v="62"/>
    <n v="65"/>
    <n v="63"/>
    <n v="65"/>
    <n v="65"/>
    <n v="65"/>
    <n v="0"/>
    <n v="1"/>
    <n v="0"/>
  </r>
  <r>
    <s v="IV"/>
    <n v="2016800424"/>
    <s v="MBA-IV"/>
    <x v="26"/>
    <s v="24"/>
    <n v="60"/>
    <s v="26"/>
    <n v="40"/>
    <n v="50"/>
    <n v="100"/>
    <n v="0.4"/>
    <n v="40"/>
    <n v="65"/>
    <n v="50"/>
    <n v="65"/>
    <n v="65"/>
    <n v="65"/>
    <n v="0"/>
    <n v="1"/>
    <n v="0"/>
  </r>
  <r>
    <s v="IV"/>
    <n v="2016800424"/>
    <s v="MBA-IV"/>
    <x v="27"/>
    <s v="33"/>
    <n v="60"/>
    <s v="26"/>
    <n v="40"/>
    <n v="59"/>
    <n v="100"/>
    <n v="0.4"/>
    <n v="55"/>
    <n v="65"/>
    <n v="59"/>
    <n v="65"/>
    <n v="65"/>
    <n v="65"/>
    <n v="0"/>
    <n v="1"/>
    <n v="0"/>
  </r>
  <r>
    <s v="IV"/>
    <n v="2016800424"/>
    <s v="MBA-IV"/>
    <x v="28"/>
    <s v="30"/>
    <n v="60"/>
    <s v="26"/>
    <n v="40"/>
    <n v="56"/>
    <n v="100"/>
    <n v="0.4"/>
    <n v="50"/>
    <n v="65"/>
    <n v="56"/>
    <n v="65"/>
    <n v="65"/>
    <n v="65"/>
    <n v="0"/>
    <n v="1"/>
    <n v="0"/>
  </r>
  <r>
    <s v="IV"/>
    <n v="2016800425"/>
    <s v="MBA-IV"/>
    <x v="22"/>
    <s v="29"/>
    <n v="60"/>
    <s v="32"/>
    <n v="40"/>
    <n v="61"/>
    <n v="100"/>
    <n v="0.4"/>
    <n v="48"/>
    <n v="80"/>
    <n v="61"/>
    <n v="65"/>
    <n v="65"/>
    <n v="65"/>
    <n v="0"/>
    <n v="1"/>
    <n v="0"/>
  </r>
  <r>
    <s v="IV"/>
    <n v="2016800425"/>
    <s v="MBA-IV"/>
    <x v="23"/>
    <s v="40"/>
    <n v="60"/>
    <s v="34"/>
    <n v="40"/>
    <n v="74"/>
    <n v="100"/>
    <n v="0.4"/>
    <n v="67"/>
    <n v="85"/>
    <n v="74"/>
    <n v="65"/>
    <n v="65"/>
    <n v="65"/>
    <n v="1"/>
    <n v="1"/>
    <n v="1"/>
  </r>
  <r>
    <s v="IV"/>
    <n v="2016800425"/>
    <s v="MBA-IV"/>
    <x v="24"/>
    <s v="39"/>
    <n v="60"/>
    <s v="33"/>
    <n v="40"/>
    <n v="72"/>
    <n v="100"/>
    <n v="0.4"/>
    <n v="65"/>
    <n v="83"/>
    <n v="72"/>
    <n v="65"/>
    <n v="65"/>
    <n v="65"/>
    <n v="1"/>
    <n v="1"/>
    <n v="1"/>
  </r>
  <r>
    <s v="IV"/>
    <n v="2016800425"/>
    <s v="MBA-IV"/>
    <x v="25"/>
    <s v="35"/>
    <n v="60"/>
    <s v="34"/>
    <n v="40"/>
    <n v="69"/>
    <n v="100"/>
    <n v="0.4"/>
    <n v="58"/>
    <n v="85"/>
    <n v="69"/>
    <n v="65"/>
    <n v="65"/>
    <n v="65"/>
    <n v="0"/>
    <n v="1"/>
    <n v="1"/>
  </r>
  <r>
    <s v="IV"/>
    <n v="2016800425"/>
    <s v="MBA-IV"/>
    <x v="26"/>
    <s v="21"/>
    <n v="60"/>
    <s v="35"/>
    <n v="40"/>
    <n v="56"/>
    <n v="100"/>
    <n v="0.4"/>
    <n v="35"/>
    <n v="88"/>
    <n v="56"/>
    <n v="65"/>
    <n v="65"/>
    <n v="65"/>
    <n v="0"/>
    <n v="1"/>
    <n v="0"/>
  </r>
  <r>
    <s v="IV"/>
    <n v="2016800425"/>
    <s v="MBA-IV"/>
    <x v="27"/>
    <s v="33"/>
    <n v="60"/>
    <s v="35"/>
    <n v="40"/>
    <n v="68"/>
    <n v="100"/>
    <n v="0.4"/>
    <n v="55"/>
    <n v="88"/>
    <n v="68"/>
    <n v="65"/>
    <n v="65"/>
    <n v="65"/>
    <n v="0"/>
    <n v="1"/>
    <n v="1"/>
  </r>
  <r>
    <s v="IV"/>
    <n v="2016800425"/>
    <s v="MBA-IV"/>
    <x v="28"/>
    <s v="31"/>
    <n v="60"/>
    <s v="36"/>
    <n v="40"/>
    <n v="67"/>
    <n v="100"/>
    <n v="0.4"/>
    <n v="52"/>
    <n v="90"/>
    <n v="67"/>
    <n v="65"/>
    <n v="65"/>
    <n v="65"/>
    <n v="0"/>
    <n v="1"/>
    <n v="1"/>
  </r>
  <r>
    <s v="IV"/>
    <n v="2016800426"/>
    <s v="MBA-IV"/>
    <x v="22"/>
    <s v="29"/>
    <n v="60"/>
    <s v="34"/>
    <n v="40"/>
    <n v="63"/>
    <n v="100"/>
    <n v="0.4"/>
    <n v="48"/>
    <n v="85"/>
    <n v="63"/>
    <n v="65"/>
    <n v="65"/>
    <n v="65"/>
    <n v="0"/>
    <n v="1"/>
    <n v="0"/>
  </r>
  <r>
    <s v="IV"/>
    <n v="2016800426"/>
    <s v="MBA-IV"/>
    <x v="23"/>
    <s v="38"/>
    <n v="60"/>
    <s v="35"/>
    <n v="40"/>
    <n v="73"/>
    <n v="100"/>
    <n v="0.4"/>
    <n v="63"/>
    <n v="88"/>
    <n v="73"/>
    <n v="65"/>
    <n v="65"/>
    <n v="65"/>
    <n v="0"/>
    <n v="1"/>
    <n v="1"/>
  </r>
  <r>
    <s v="IV"/>
    <n v="2016800426"/>
    <s v="MBA-IV"/>
    <x v="24"/>
    <s v="42"/>
    <n v="60"/>
    <s v="36"/>
    <n v="40"/>
    <n v="78"/>
    <n v="100"/>
    <n v="0.4"/>
    <n v="70"/>
    <n v="90"/>
    <n v="78"/>
    <n v="65"/>
    <n v="65"/>
    <n v="65"/>
    <n v="1"/>
    <n v="1"/>
    <n v="1"/>
  </r>
  <r>
    <s v="IV"/>
    <n v="2016800426"/>
    <s v="MBA-IV"/>
    <x v="25"/>
    <s v="44"/>
    <n v="60"/>
    <s v="35"/>
    <n v="40"/>
    <n v="79"/>
    <n v="100"/>
    <n v="0.4"/>
    <n v="73"/>
    <n v="88"/>
    <n v="79"/>
    <n v="65"/>
    <n v="65"/>
    <n v="65"/>
    <n v="1"/>
    <n v="1"/>
    <n v="1"/>
  </r>
  <r>
    <s v="IV"/>
    <n v="2016800426"/>
    <s v="MBA-IV"/>
    <x v="26"/>
    <s v="38"/>
    <n v="60"/>
    <s v="35"/>
    <n v="40"/>
    <n v="73"/>
    <n v="100"/>
    <n v="0.4"/>
    <n v="63"/>
    <n v="88"/>
    <n v="73"/>
    <n v="65"/>
    <n v="65"/>
    <n v="65"/>
    <n v="0"/>
    <n v="1"/>
    <n v="1"/>
  </r>
  <r>
    <s v="IV"/>
    <n v="2016800426"/>
    <s v="MBA-IV"/>
    <x v="27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V"/>
    <n v="2016800426"/>
    <s v="MBA-IV"/>
    <x v="28"/>
    <s v="45"/>
    <n v="60"/>
    <s v="36"/>
    <n v="40"/>
    <n v="81"/>
    <n v="100"/>
    <n v="0.4"/>
    <n v="75"/>
    <n v="90"/>
    <n v="81"/>
    <n v="65"/>
    <n v="65"/>
    <n v="65"/>
    <n v="1"/>
    <n v="1"/>
    <n v="1"/>
  </r>
  <r>
    <s v="IV"/>
    <n v="2016800427"/>
    <s v="MBA-IV"/>
    <x v="22"/>
    <s v="23"/>
    <n v="60"/>
    <s v="31"/>
    <n v="40"/>
    <n v="54"/>
    <n v="100"/>
    <n v="0.4"/>
    <n v="38"/>
    <n v="78"/>
    <n v="54"/>
    <n v="65"/>
    <n v="65"/>
    <n v="65"/>
    <n v="0"/>
    <n v="1"/>
    <n v="0"/>
  </r>
  <r>
    <s v="IV"/>
    <n v="2016800427"/>
    <s v="MBA-IV"/>
    <x v="23"/>
    <s v="39"/>
    <n v="60"/>
    <s v="33"/>
    <n v="40"/>
    <n v="72"/>
    <n v="100"/>
    <n v="0.4"/>
    <n v="65"/>
    <n v="83"/>
    <n v="72"/>
    <n v="65"/>
    <n v="65"/>
    <n v="65"/>
    <n v="1"/>
    <n v="1"/>
    <n v="1"/>
  </r>
  <r>
    <s v="IV"/>
    <n v="2016800427"/>
    <s v="MBA-IV"/>
    <x v="24"/>
    <s v="41"/>
    <n v="60"/>
    <s v="34"/>
    <n v="40"/>
    <n v="75"/>
    <n v="100"/>
    <n v="0.4"/>
    <n v="68"/>
    <n v="85"/>
    <n v="75"/>
    <n v="65"/>
    <n v="65"/>
    <n v="65"/>
    <n v="1"/>
    <n v="1"/>
    <n v="1"/>
  </r>
  <r>
    <s v="IV"/>
    <n v="2016800427"/>
    <s v="MBA-IV"/>
    <x v="25"/>
    <s v="39"/>
    <n v="60"/>
    <s v="34"/>
    <n v="40"/>
    <n v="73"/>
    <n v="100"/>
    <n v="0.4"/>
    <n v="65"/>
    <n v="85"/>
    <n v="73"/>
    <n v="65"/>
    <n v="65"/>
    <n v="65"/>
    <n v="1"/>
    <n v="1"/>
    <n v="1"/>
  </r>
  <r>
    <s v="IV"/>
    <n v="2016800427"/>
    <s v="MBA-IV"/>
    <x v="26"/>
    <s v="33"/>
    <n v="60"/>
    <s v="32"/>
    <n v="40"/>
    <n v="65"/>
    <n v="100"/>
    <n v="0.4"/>
    <n v="55"/>
    <n v="80"/>
    <n v="65"/>
    <n v="65"/>
    <n v="65"/>
    <n v="65"/>
    <n v="0"/>
    <n v="1"/>
    <n v="1"/>
  </r>
  <r>
    <s v="IV"/>
    <n v="2016800427"/>
    <s v="MBA-IV"/>
    <x v="27"/>
    <s v="35"/>
    <n v="60"/>
    <s v="33"/>
    <n v="40"/>
    <n v="68"/>
    <n v="100"/>
    <n v="0.4"/>
    <n v="58"/>
    <n v="83"/>
    <n v="68"/>
    <n v="65"/>
    <n v="65"/>
    <n v="65"/>
    <n v="0"/>
    <n v="1"/>
    <n v="1"/>
  </r>
  <r>
    <s v="IV"/>
    <n v="2016800427"/>
    <s v="MBA-IV"/>
    <x v="28"/>
    <s v="32"/>
    <n v="60"/>
    <s v="34"/>
    <n v="40"/>
    <n v="66"/>
    <n v="100"/>
    <n v="0.4"/>
    <n v="53"/>
    <n v="85"/>
    <n v="66"/>
    <n v="65"/>
    <n v="65"/>
    <n v="65"/>
    <n v="0"/>
    <n v="1"/>
    <n v="1"/>
  </r>
  <r>
    <s v="IV"/>
    <n v="2016800428"/>
    <s v="MBA-IV"/>
    <x v="22"/>
    <s v="28"/>
    <n v="60"/>
    <s v="31"/>
    <n v="40"/>
    <n v="59"/>
    <n v="100"/>
    <n v="0.4"/>
    <n v="47"/>
    <n v="78"/>
    <n v="59"/>
    <n v="65"/>
    <n v="65"/>
    <n v="65"/>
    <n v="0"/>
    <n v="1"/>
    <n v="0"/>
  </r>
  <r>
    <s v="IV"/>
    <n v="2016800428"/>
    <s v="MBA-IV"/>
    <x v="23"/>
    <s v="42"/>
    <n v="60"/>
    <s v="34"/>
    <n v="40"/>
    <n v="76"/>
    <n v="100"/>
    <n v="0.4"/>
    <n v="70"/>
    <n v="85"/>
    <n v="76"/>
    <n v="65"/>
    <n v="65"/>
    <n v="65"/>
    <n v="1"/>
    <n v="1"/>
    <n v="1"/>
  </r>
  <r>
    <s v="IV"/>
    <n v="2016800428"/>
    <s v="MBA-IV"/>
    <x v="24"/>
    <s v="44"/>
    <n v="60"/>
    <s v="35"/>
    <n v="40"/>
    <n v="79"/>
    <n v="100"/>
    <n v="0.4"/>
    <n v="73"/>
    <n v="88"/>
    <n v="79"/>
    <n v="65"/>
    <n v="65"/>
    <n v="65"/>
    <n v="1"/>
    <n v="1"/>
    <n v="1"/>
  </r>
  <r>
    <s v="IV"/>
    <n v="2016800428"/>
    <s v="MBA-IV"/>
    <x v="25"/>
    <s v="43"/>
    <n v="60"/>
    <s v="36"/>
    <n v="40"/>
    <n v="79"/>
    <n v="100"/>
    <n v="0.4"/>
    <n v="72"/>
    <n v="90"/>
    <n v="79"/>
    <n v="65"/>
    <n v="65"/>
    <n v="65"/>
    <n v="1"/>
    <n v="1"/>
    <n v="1"/>
  </r>
  <r>
    <s v="IV"/>
    <n v="2016800428"/>
    <s v="MBA-IV"/>
    <x v="26"/>
    <s v="40"/>
    <n v="60"/>
    <s v="36"/>
    <n v="40"/>
    <n v="76"/>
    <n v="100"/>
    <n v="0.4"/>
    <n v="67"/>
    <n v="90"/>
    <n v="76"/>
    <n v="65"/>
    <n v="65"/>
    <n v="65"/>
    <n v="1"/>
    <n v="1"/>
    <n v="1"/>
  </r>
  <r>
    <s v="IV"/>
    <n v="2016800428"/>
    <s v="MBA-IV"/>
    <x v="27"/>
    <s v="39"/>
    <n v="60"/>
    <s v="36"/>
    <n v="40"/>
    <n v="75"/>
    <n v="100"/>
    <n v="0.4"/>
    <n v="65"/>
    <n v="90"/>
    <n v="75"/>
    <n v="65"/>
    <n v="65"/>
    <n v="65"/>
    <n v="1"/>
    <n v="1"/>
    <n v="1"/>
  </r>
  <r>
    <s v="IV"/>
    <n v="2016800428"/>
    <s v="MBA-IV"/>
    <x v="28"/>
    <s v="44"/>
    <n v="60"/>
    <s v="35"/>
    <n v="40"/>
    <n v="79"/>
    <n v="100"/>
    <n v="0.4"/>
    <n v="73"/>
    <n v="88"/>
    <n v="79"/>
    <n v="65"/>
    <n v="65"/>
    <n v="65"/>
    <n v="1"/>
    <n v="1"/>
    <n v="1"/>
  </r>
  <r>
    <s v="IV"/>
    <n v="2016800429"/>
    <s v="MBA-IV"/>
    <x v="22"/>
    <s v="28"/>
    <n v="60"/>
    <s v="31"/>
    <n v="40"/>
    <n v="59"/>
    <n v="100"/>
    <n v="0.4"/>
    <n v="47"/>
    <n v="78"/>
    <n v="59"/>
    <n v="65"/>
    <n v="65"/>
    <n v="65"/>
    <n v="0"/>
    <n v="1"/>
    <n v="0"/>
  </r>
  <r>
    <s v="IV"/>
    <n v="2016800429"/>
    <s v="MBA-IV"/>
    <x v="23"/>
    <s v="41"/>
    <n v="60"/>
    <s v="33"/>
    <n v="40"/>
    <n v="74"/>
    <n v="100"/>
    <n v="0.4"/>
    <n v="68"/>
    <n v="83"/>
    <n v="74"/>
    <n v="65"/>
    <n v="65"/>
    <n v="65"/>
    <n v="1"/>
    <n v="1"/>
    <n v="1"/>
  </r>
  <r>
    <s v="IV"/>
    <n v="2016800429"/>
    <s v="MBA-IV"/>
    <x v="24"/>
    <s v="46"/>
    <n v="60"/>
    <s v="32"/>
    <n v="40"/>
    <n v="78"/>
    <n v="100"/>
    <n v="0.4"/>
    <n v="77"/>
    <n v="80"/>
    <n v="78"/>
    <n v="65"/>
    <n v="65"/>
    <n v="65"/>
    <n v="1"/>
    <n v="1"/>
    <n v="1"/>
  </r>
  <r>
    <s v="IV"/>
    <n v="2016800429"/>
    <s v="MBA-IV"/>
    <x v="25"/>
    <s v="41"/>
    <n v="60"/>
    <s v="33"/>
    <n v="40"/>
    <n v="74"/>
    <n v="100"/>
    <n v="0.4"/>
    <n v="68"/>
    <n v="83"/>
    <n v="74"/>
    <n v="65"/>
    <n v="65"/>
    <n v="65"/>
    <n v="1"/>
    <n v="1"/>
    <n v="1"/>
  </r>
  <r>
    <s v="IV"/>
    <n v="2016800429"/>
    <s v="MBA-IV"/>
    <x v="26"/>
    <s v="37"/>
    <n v="60"/>
    <s v="30"/>
    <n v="40"/>
    <n v="67"/>
    <n v="100"/>
    <n v="0.4"/>
    <n v="62"/>
    <n v="75"/>
    <n v="67"/>
    <n v="65"/>
    <n v="65"/>
    <n v="65"/>
    <n v="0"/>
    <n v="1"/>
    <n v="1"/>
  </r>
  <r>
    <s v="IV"/>
    <n v="2016800429"/>
    <s v="MBA-IV"/>
    <x v="27"/>
    <s v="41"/>
    <n v="60"/>
    <s v="34"/>
    <n v="40"/>
    <n v="75"/>
    <n v="100"/>
    <n v="0.4"/>
    <n v="68"/>
    <n v="85"/>
    <n v="75"/>
    <n v="65"/>
    <n v="65"/>
    <n v="65"/>
    <n v="1"/>
    <n v="1"/>
    <n v="1"/>
  </r>
  <r>
    <s v="IV"/>
    <n v="2016800429"/>
    <s v="MBA-IV"/>
    <x v="28"/>
    <s v="37"/>
    <n v="60"/>
    <s v="33"/>
    <n v="40"/>
    <n v="70"/>
    <n v="100"/>
    <n v="0.4"/>
    <n v="62"/>
    <n v="83"/>
    <n v="70"/>
    <n v="65"/>
    <n v="65"/>
    <n v="65"/>
    <n v="0"/>
    <n v="1"/>
    <n v="1"/>
  </r>
  <r>
    <s v="IV"/>
    <n v="2016800430"/>
    <s v="MBA-IV"/>
    <x v="22"/>
    <s v="28"/>
    <n v="60"/>
    <s v="30"/>
    <n v="40"/>
    <n v="58"/>
    <n v="100"/>
    <n v="0.4"/>
    <n v="47"/>
    <n v="75"/>
    <n v="58"/>
    <n v="65"/>
    <n v="65"/>
    <n v="65"/>
    <n v="0"/>
    <n v="1"/>
    <n v="0"/>
  </r>
  <r>
    <s v="IV"/>
    <n v="2016800430"/>
    <s v="MBA-IV"/>
    <x v="23"/>
    <s v="36"/>
    <n v="60"/>
    <s v="34"/>
    <n v="40"/>
    <n v="70"/>
    <n v="100"/>
    <n v="0.4"/>
    <n v="60"/>
    <n v="85"/>
    <n v="70"/>
    <n v="65"/>
    <n v="65"/>
    <n v="65"/>
    <n v="0"/>
    <n v="1"/>
    <n v="1"/>
  </r>
  <r>
    <s v="IV"/>
    <n v="2016800430"/>
    <s v="MBA-IV"/>
    <x v="24"/>
    <s v="39"/>
    <n v="60"/>
    <s v="32"/>
    <n v="40"/>
    <n v="71"/>
    <n v="100"/>
    <n v="0.4"/>
    <n v="65"/>
    <n v="80"/>
    <n v="71"/>
    <n v="65"/>
    <n v="65"/>
    <n v="65"/>
    <n v="1"/>
    <n v="1"/>
    <n v="1"/>
  </r>
  <r>
    <s v="IV"/>
    <n v="2016800430"/>
    <s v="MBA-IV"/>
    <x v="25"/>
    <s v="36"/>
    <n v="60"/>
    <s v="33"/>
    <n v="40"/>
    <n v="69"/>
    <n v="100"/>
    <n v="0.4"/>
    <n v="60"/>
    <n v="83"/>
    <n v="69"/>
    <n v="65"/>
    <n v="65"/>
    <n v="65"/>
    <n v="0"/>
    <n v="1"/>
    <n v="1"/>
  </r>
  <r>
    <s v="IV"/>
    <n v="2016800430"/>
    <s v="MBA-IV"/>
    <x v="26"/>
    <s v="32"/>
    <n v="60"/>
    <s v="32"/>
    <n v="40"/>
    <n v="64"/>
    <n v="100"/>
    <n v="0.4"/>
    <n v="53"/>
    <n v="80"/>
    <n v="64"/>
    <n v="65"/>
    <n v="65"/>
    <n v="65"/>
    <n v="0"/>
    <n v="1"/>
    <n v="0"/>
  </r>
  <r>
    <s v="IV"/>
    <n v="2016800430"/>
    <s v="MBA-IV"/>
    <x v="27"/>
    <s v="25"/>
    <n v="60"/>
    <s v="32"/>
    <n v="40"/>
    <n v="57"/>
    <n v="100"/>
    <n v="0.4"/>
    <n v="42"/>
    <n v="80"/>
    <n v="57"/>
    <n v="65"/>
    <n v="65"/>
    <n v="65"/>
    <n v="0"/>
    <n v="1"/>
    <n v="0"/>
  </r>
  <r>
    <s v="IV"/>
    <n v="2016800430"/>
    <s v="MBA-IV"/>
    <x v="28"/>
    <s v="34"/>
    <n v="60"/>
    <s v="34"/>
    <n v="40"/>
    <n v="68"/>
    <n v="100"/>
    <n v="0.4"/>
    <n v="57"/>
    <n v="85"/>
    <n v="68"/>
    <n v="65"/>
    <n v="65"/>
    <n v="65"/>
    <n v="0"/>
    <n v="1"/>
    <n v="1"/>
  </r>
  <r>
    <s v="IV"/>
    <n v="2016800431"/>
    <s v="MBA-IV"/>
    <x v="22"/>
    <s v="38"/>
    <n v="60"/>
    <s v="35"/>
    <n v="40"/>
    <n v="73"/>
    <n v="100"/>
    <n v="0.4"/>
    <n v="63"/>
    <n v="88"/>
    <n v="73"/>
    <n v="65"/>
    <n v="65"/>
    <n v="65"/>
    <n v="0"/>
    <n v="1"/>
    <n v="1"/>
  </r>
  <r>
    <s v="IV"/>
    <n v="2016800431"/>
    <s v="MBA-IV"/>
    <x v="23"/>
    <s v="44"/>
    <n v="60"/>
    <s v="35"/>
    <n v="40"/>
    <n v="79"/>
    <n v="100"/>
    <n v="0.4"/>
    <n v="73"/>
    <n v="88"/>
    <n v="79"/>
    <n v="65"/>
    <n v="65"/>
    <n v="65"/>
    <n v="1"/>
    <n v="1"/>
    <n v="1"/>
  </r>
  <r>
    <s v="IV"/>
    <n v="2016800431"/>
    <s v="MBA-IV"/>
    <x v="24"/>
    <s v="46"/>
    <n v="60"/>
    <s v="36"/>
    <n v="40"/>
    <n v="82"/>
    <n v="100"/>
    <n v="0.4"/>
    <n v="77"/>
    <n v="90"/>
    <n v="82"/>
    <n v="65"/>
    <n v="65"/>
    <n v="65"/>
    <n v="1"/>
    <n v="1"/>
    <n v="1"/>
  </r>
  <r>
    <s v="IV"/>
    <n v="2016800431"/>
    <s v="MBA-IV"/>
    <x v="25"/>
    <s v="44"/>
    <n v="60"/>
    <s v="36"/>
    <n v="40"/>
    <n v="80"/>
    <n v="100"/>
    <n v="0.4"/>
    <n v="73"/>
    <n v="90"/>
    <n v="80"/>
    <n v="65"/>
    <n v="65"/>
    <n v="65"/>
    <n v="1"/>
    <n v="1"/>
    <n v="1"/>
  </r>
  <r>
    <s v="IV"/>
    <n v="2016800431"/>
    <s v="MBA-IV"/>
    <x v="26"/>
    <s v="41"/>
    <n v="60"/>
    <s v="36"/>
    <n v="40"/>
    <n v="77"/>
    <n v="100"/>
    <n v="0.4"/>
    <n v="68"/>
    <n v="90"/>
    <n v="77"/>
    <n v="65"/>
    <n v="65"/>
    <n v="65"/>
    <n v="1"/>
    <n v="1"/>
    <n v="1"/>
  </r>
  <r>
    <s v="IV"/>
    <n v="2016800431"/>
    <s v="MBA-IV"/>
    <x v="27"/>
    <s v="37"/>
    <n v="60"/>
    <s v="36"/>
    <n v="40"/>
    <n v="73"/>
    <n v="100"/>
    <n v="0.4"/>
    <n v="62"/>
    <n v="90"/>
    <n v="73"/>
    <n v="65"/>
    <n v="65"/>
    <n v="65"/>
    <n v="0"/>
    <n v="1"/>
    <n v="1"/>
  </r>
  <r>
    <s v="IV"/>
    <n v="2016800431"/>
    <s v="MBA-IV"/>
    <x v="28"/>
    <s v="45"/>
    <n v="60"/>
    <s v="36"/>
    <n v="40"/>
    <n v="81"/>
    <n v="100"/>
    <n v="0.4"/>
    <n v="75"/>
    <n v="90"/>
    <n v="81"/>
    <n v="65"/>
    <n v="65"/>
    <n v="65"/>
    <n v="1"/>
    <n v="1"/>
    <n v="1"/>
  </r>
  <r>
    <s v="IV"/>
    <n v="2016800432"/>
    <s v="MBA-IV"/>
    <x v="22"/>
    <s v="27"/>
    <n v="60"/>
    <s v="33"/>
    <n v="40"/>
    <n v="60"/>
    <n v="100"/>
    <n v="0.4"/>
    <n v="45"/>
    <n v="83"/>
    <n v="60"/>
    <n v="65"/>
    <n v="65"/>
    <n v="65"/>
    <n v="0"/>
    <n v="1"/>
    <n v="0"/>
  </r>
  <r>
    <s v="IV"/>
    <n v="2016800432"/>
    <s v="MBA-IV"/>
    <x v="23"/>
    <s v="39"/>
    <n v="60"/>
    <s v="34"/>
    <n v="40"/>
    <n v="73"/>
    <n v="100"/>
    <n v="0.4"/>
    <n v="65"/>
    <n v="85"/>
    <n v="73"/>
    <n v="65"/>
    <n v="65"/>
    <n v="65"/>
    <n v="1"/>
    <n v="1"/>
    <n v="1"/>
  </r>
  <r>
    <s v="IV"/>
    <n v="2016800432"/>
    <s v="MBA-IV"/>
    <x v="24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V"/>
    <n v="2016800432"/>
    <s v="MBA-IV"/>
    <x v="25"/>
    <s v="41"/>
    <n v="60"/>
    <s v="34"/>
    <n v="40"/>
    <n v="75"/>
    <n v="100"/>
    <n v="0.4"/>
    <n v="68"/>
    <n v="85"/>
    <n v="75"/>
    <n v="65"/>
    <n v="65"/>
    <n v="65"/>
    <n v="1"/>
    <n v="1"/>
    <n v="1"/>
  </r>
  <r>
    <s v="IV"/>
    <n v="2016800432"/>
    <s v="MBA-IV"/>
    <x v="26"/>
    <s v="38"/>
    <n v="60"/>
    <s v="36"/>
    <n v="40"/>
    <n v="74"/>
    <n v="100"/>
    <n v="0.4"/>
    <n v="63"/>
    <n v="90"/>
    <n v="74"/>
    <n v="65"/>
    <n v="65"/>
    <n v="65"/>
    <n v="0"/>
    <n v="1"/>
    <n v="1"/>
  </r>
  <r>
    <s v="IV"/>
    <n v="2016800432"/>
    <s v="MBA-IV"/>
    <x v="27"/>
    <s v="40"/>
    <n v="60"/>
    <s v="34"/>
    <n v="40"/>
    <n v="74"/>
    <n v="100"/>
    <n v="0.4"/>
    <n v="67"/>
    <n v="85"/>
    <n v="74"/>
    <n v="65"/>
    <n v="65"/>
    <n v="65"/>
    <n v="1"/>
    <n v="1"/>
    <n v="1"/>
  </r>
  <r>
    <s v="IV"/>
    <n v="2016800432"/>
    <s v="MBA-IV"/>
    <x v="28"/>
    <s v="44"/>
    <n v="60"/>
    <s v="35"/>
    <n v="40"/>
    <n v="79"/>
    <n v="100"/>
    <n v="0.4"/>
    <n v="73"/>
    <n v="88"/>
    <n v="79"/>
    <n v="65"/>
    <n v="65"/>
    <n v="65"/>
    <n v="1"/>
    <n v="1"/>
    <n v="1"/>
  </r>
  <r>
    <s v="IV"/>
    <n v="2016800433"/>
    <s v="MBA-IV"/>
    <x v="22"/>
    <s v="21"/>
    <n v="60"/>
    <s v="26"/>
    <n v="40"/>
    <n v="47"/>
    <n v="100"/>
    <n v="0.4"/>
    <n v="35"/>
    <n v="65"/>
    <n v="47"/>
    <n v="65"/>
    <n v="65"/>
    <n v="65"/>
    <n v="0"/>
    <n v="1"/>
    <n v="0"/>
  </r>
  <r>
    <s v="IV"/>
    <n v="2016800433"/>
    <s v="MBA-IV"/>
    <x v="23"/>
    <s v="40"/>
    <n v="60"/>
    <s v="26"/>
    <n v="40"/>
    <n v="66"/>
    <n v="100"/>
    <n v="0.4"/>
    <n v="67"/>
    <n v="65"/>
    <n v="66"/>
    <n v="65"/>
    <n v="65"/>
    <n v="65"/>
    <n v="1"/>
    <n v="1"/>
    <n v="1"/>
  </r>
  <r>
    <s v="IV"/>
    <n v="2016800433"/>
    <s v="MBA-IV"/>
    <x v="24"/>
    <s v="48"/>
    <n v="60"/>
    <s v="26"/>
    <n v="40"/>
    <n v="74"/>
    <n v="100"/>
    <n v="0.4"/>
    <n v="80"/>
    <n v="65"/>
    <n v="74"/>
    <n v="65"/>
    <n v="65"/>
    <n v="65"/>
    <n v="1"/>
    <n v="1"/>
    <n v="1"/>
  </r>
  <r>
    <s v="IV"/>
    <n v="2016800433"/>
    <s v="MBA-IV"/>
    <x v="25"/>
    <s v="47"/>
    <n v="60"/>
    <s v="26"/>
    <n v="40"/>
    <n v="73"/>
    <n v="100"/>
    <n v="0.4"/>
    <n v="78"/>
    <n v="65"/>
    <n v="73"/>
    <n v="65"/>
    <n v="65"/>
    <n v="65"/>
    <n v="1"/>
    <n v="1"/>
    <n v="1"/>
  </r>
  <r>
    <s v="IV"/>
    <n v="2016800433"/>
    <s v="MBA-IV"/>
    <x v="26"/>
    <s v="25"/>
    <n v="60"/>
    <s v="25"/>
    <n v="40"/>
    <n v="50"/>
    <n v="100"/>
    <n v="0.4"/>
    <n v="42"/>
    <n v="63"/>
    <n v="50"/>
    <n v="65"/>
    <n v="65"/>
    <n v="65"/>
    <n v="0"/>
    <n v="0"/>
    <n v="0"/>
  </r>
  <r>
    <s v="IV"/>
    <n v="2016800433"/>
    <s v="MBA-IV"/>
    <x v="27"/>
    <s v="41"/>
    <n v="60"/>
    <s v="26"/>
    <n v="40"/>
    <n v="67"/>
    <n v="100"/>
    <n v="0.4"/>
    <n v="68"/>
    <n v="65"/>
    <n v="67"/>
    <n v="65"/>
    <n v="65"/>
    <n v="65"/>
    <n v="1"/>
    <n v="1"/>
    <n v="1"/>
  </r>
  <r>
    <s v="IV"/>
    <n v="2016800433"/>
    <s v="MBA-IV"/>
    <x v="28"/>
    <s v="38"/>
    <n v="60"/>
    <s v="26"/>
    <n v="40"/>
    <n v="64"/>
    <n v="100"/>
    <n v="0.4"/>
    <n v="63"/>
    <n v="65"/>
    <n v="64"/>
    <n v="65"/>
    <n v="65"/>
    <n v="65"/>
    <n v="0"/>
    <n v="1"/>
    <n v="0"/>
  </r>
  <r>
    <s v="IV"/>
    <n v="2016800434"/>
    <s v="MBA-IV"/>
    <x v="22"/>
    <s v="34"/>
    <n v="60"/>
    <s v="26"/>
    <n v="40"/>
    <n v="60"/>
    <n v="100"/>
    <n v="0.4"/>
    <n v="57"/>
    <n v="65"/>
    <n v="60"/>
    <n v="65"/>
    <n v="65"/>
    <n v="65"/>
    <n v="0"/>
    <n v="1"/>
    <n v="0"/>
  </r>
  <r>
    <s v="IV"/>
    <n v="2016800434"/>
    <s v="MBA-IV"/>
    <x v="23"/>
    <s v="30"/>
    <n v="60"/>
    <s v="26"/>
    <n v="40"/>
    <n v="56"/>
    <n v="100"/>
    <n v="0.4"/>
    <n v="50"/>
    <n v="65"/>
    <n v="56"/>
    <n v="65"/>
    <n v="65"/>
    <n v="65"/>
    <n v="0"/>
    <n v="1"/>
    <n v="0"/>
  </r>
  <r>
    <s v="IV"/>
    <n v="2016800434"/>
    <s v="MBA-IV"/>
    <x v="24"/>
    <s v="35"/>
    <n v="60"/>
    <s v="26"/>
    <n v="40"/>
    <n v="61"/>
    <n v="100"/>
    <n v="0.4"/>
    <n v="58"/>
    <n v="65"/>
    <n v="61"/>
    <n v="65"/>
    <n v="65"/>
    <n v="65"/>
    <n v="0"/>
    <n v="1"/>
    <n v="0"/>
  </r>
  <r>
    <s v="IV"/>
    <n v="2016800434"/>
    <s v="MBA-IV"/>
    <x v="25"/>
    <s v="40"/>
    <n v="60"/>
    <s v="26"/>
    <n v="40"/>
    <n v="66"/>
    <n v="100"/>
    <n v="0.4"/>
    <n v="67"/>
    <n v="65"/>
    <n v="66"/>
    <n v="65"/>
    <n v="65"/>
    <n v="65"/>
    <n v="1"/>
    <n v="1"/>
    <n v="1"/>
  </r>
  <r>
    <s v="IV"/>
    <n v="2016800434"/>
    <s v="MBA-IV"/>
    <x v="26"/>
    <s v="28"/>
    <n v="60"/>
    <s v="26"/>
    <n v="40"/>
    <n v="54"/>
    <n v="100"/>
    <n v="0.4"/>
    <n v="47"/>
    <n v="65"/>
    <n v="54"/>
    <n v="65"/>
    <n v="65"/>
    <n v="65"/>
    <n v="0"/>
    <n v="1"/>
    <n v="0"/>
  </r>
  <r>
    <s v="IV"/>
    <n v="2016800434"/>
    <s v="MBA-IV"/>
    <x v="27"/>
    <s v="44"/>
    <n v="60"/>
    <s v="26"/>
    <n v="40"/>
    <n v="70"/>
    <n v="100"/>
    <n v="0.4"/>
    <n v="73"/>
    <n v="65"/>
    <n v="70"/>
    <n v="65"/>
    <n v="65"/>
    <n v="65"/>
    <n v="1"/>
    <n v="1"/>
    <n v="1"/>
  </r>
  <r>
    <s v="IV"/>
    <n v="2016800434"/>
    <s v="MBA-IV"/>
    <x v="28"/>
    <s v="35"/>
    <n v="60"/>
    <s v="26"/>
    <n v="40"/>
    <n v="61"/>
    <n v="100"/>
    <n v="0.4"/>
    <n v="58"/>
    <n v="65"/>
    <n v="61"/>
    <n v="65"/>
    <n v="65"/>
    <n v="65"/>
    <n v="0"/>
    <n v="1"/>
    <n v="0"/>
  </r>
  <r>
    <s v="IV"/>
    <n v="2016800435"/>
    <s v="MBA-IV"/>
    <x v="22"/>
    <s v="13"/>
    <n v="60"/>
    <s v="38"/>
    <n v="40"/>
    <n v="51"/>
    <n v="100"/>
    <n v="0.4"/>
    <n v="22"/>
    <n v="95"/>
    <n v="51"/>
    <n v="65"/>
    <n v="65"/>
    <n v="65"/>
    <n v="0"/>
    <n v="1"/>
    <n v="0"/>
  </r>
  <r>
    <s v="IV"/>
    <n v="2016800435"/>
    <s v="MBA-IV"/>
    <x v="23"/>
    <s v="29"/>
    <n v="60"/>
    <s v="29"/>
    <n v="40"/>
    <n v="58"/>
    <n v="100"/>
    <n v="0.4"/>
    <n v="48"/>
    <n v="73"/>
    <n v="58"/>
    <n v="65"/>
    <n v="65"/>
    <n v="65"/>
    <n v="0"/>
    <n v="1"/>
    <n v="0"/>
  </r>
  <r>
    <s v="IV"/>
    <n v="2016800435"/>
    <s v="MBA-IV"/>
    <x v="24"/>
    <s v="34"/>
    <n v="60"/>
    <s v="30"/>
    <n v="40"/>
    <n v="64"/>
    <n v="100"/>
    <n v="0.4"/>
    <n v="57"/>
    <n v="75"/>
    <n v="64"/>
    <n v="65"/>
    <n v="65"/>
    <n v="65"/>
    <n v="0"/>
    <n v="1"/>
    <n v="0"/>
  </r>
  <r>
    <s v="IV"/>
    <n v="2016800435"/>
    <s v="MBA-IV"/>
    <x v="25"/>
    <s v="36"/>
    <n v="60"/>
    <s v="30"/>
    <n v="40"/>
    <n v="66"/>
    <n v="100"/>
    <n v="0.4"/>
    <n v="60"/>
    <n v="75"/>
    <n v="66"/>
    <n v="65"/>
    <n v="65"/>
    <n v="65"/>
    <n v="0"/>
    <n v="1"/>
    <n v="1"/>
  </r>
  <r>
    <s v="IV"/>
    <n v="2016800435"/>
    <s v="MBA-IV"/>
    <x v="26"/>
    <s v="21"/>
    <n v="60"/>
    <s v="31"/>
    <n v="40"/>
    <n v="52"/>
    <n v="100"/>
    <n v="0.4"/>
    <n v="35"/>
    <n v="78"/>
    <n v="52"/>
    <n v="65"/>
    <n v="65"/>
    <n v="65"/>
    <n v="0"/>
    <n v="1"/>
    <n v="0"/>
  </r>
  <r>
    <s v="IV"/>
    <n v="2016800435"/>
    <s v="MBA-IV"/>
    <x v="27"/>
    <s v="33"/>
    <n v="60"/>
    <s v="30"/>
    <n v="40"/>
    <n v="63"/>
    <n v="100"/>
    <n v="0.4"/>
    <n v="55"/>
    <n v="75"/>
    <n v="63"/>
    <n v="65"/>
    <n v="65"/>
    <n v="65"/>
    <n v="0"/>
    <n v="1"/>
    <n v="0"/>
  </r>
  <r>
    <s v="IV"/>
    <n v="2016800435"/>
    <s v="MBA-IV"/>
    <x v="28"/>
    <s v="28"/>
    <n v="60"/>
    <s v="31"/>
    <n v="40"/>
    <n v="59"/>
    <n v="100"/>
    <n v="0.4"/>
    <n v="47"/>
    <n v="78"/>
    <n v="59"/>
    <n v="65"/>
    <n v="65"/>
    <n v="65"/>
    <n v="0"/>
    <n v="1"/>
    <n v="0"/>
  </r>
  <r>
    <s v="IV"/>
    <n v="2016800436"/>
    <s v="MBA-IV"/>
    <x v="22"/>
    <s v="08"/>
    <n v="60"/>
    <s v="29"/>
    <n v="40"/>
    <n v="37"/>
    <n v="100"/>
    <n v="0.4"/>
    <n v="13"/>
    <n v="73"/>
    <n v="37"/>
    <n v="65"/>
    <n v="65"/>
    <n v="65"/>
    <n v="0"/>
    <n v="1"/>
    <n v="0"/>
  </r>
  <r>
    <s v="IV"/>
    <n v="2016800436"/>
    <s v="MBA-IV"/>
    <x v="23"/>
    <s v="34"/>
    <n v="60"/>
    <s v="30"/>
    <n v="40"/>
    <n v="64"/>
    <n v="100"/>
    <n v="0.4"/>
    <n v="57"/>
    <n v="75"/>
    <n v="64"/>
    <n v="65"/>
    <n v="65"/>
    <n v="65"/>
    <n v="0"/>
    <n v="1"/>
    <n v="0"/>
  </r>
  <r>
    <s v="IV"/>
    <n v="2016800436"/>
    <s v="MBA-IV"/>
    <x v="24"/>
    <s v="40"/>
    <n v="60"/>
    <s v="30"/>
    <n v="40"/>
    <n v="70"/>
    <n v="100"/>
    <n v="0.4"/>
    <n v="67"/>
    <n v="75"/>
    <n v="70"/>
    <n v="65"/>
    <n v="65"/>
    <n v="65"/>
    <n v="1"/>
    <n v="1"/>
    <n v="1"/>
  </r>
  <r>
    <s v="IV"/>
    <n v="2016800436"/>
    <s v="MBA-IV"/>
    <x v="25"/>
    <s v="37"/>
    <n v="60"/>
    <s v="31"/>
    <n v="40"/>
    <n v="68"/>
    <n v="100"/>
    <n v="0.4"/>
    <n v="62"/>
    <n v="78"/>
    <n v="68"/>
    <n v="65"/>
    <n v="65"/>
    <n v="65"/>
    <n v="0"/>
    <n v="1"/>
    <n v="1"/>
  </r>
  <r>
    <s v="IV"/>
    <n v="2016800436"/>
    <s v="MBA-IV"/>
    <x v="26"/>
    <s v="33"/>
    <n v="60"/>
    <s v="30"/>
    <n v="40"/>
    <n v="63"/>
    <n v="100"/>
    <n v="0.4"/>
    <n v="55"/>
    <n v="75"/>
    <n v="63"/>
    <n v="65"/>
    <n v="65"/>
    <n v="65"/>
    <n v="0"/>
    <n v="1"/>
    <n v="0"/>
  </r>
  <r>
    <s v="IV"/>
    <n v="2016800436"/>
    <s v="MBA-IV"/>
    <x v="27"/>
    <s v="30"/>
    <n v="60"/>
    <s v="31"/>
    <n v="40"/>
    <n v="61"/>
    <n v="100"/>
    <n v="0.4"/>
    <n v="50"/>
    <n v="78"/>
    <n v="61"/>
    <n v="65"/>
    <n v="65"/>
    <n v="65"/>
    <n v="0"/>
    <n v="1"/>
    <n v="0"/>
  </r>
  <r>
    <s v="IV"/>
    <n v="2016800436"/>
    <s v="MBA-IV"/>
    <x v="28"/>
    <s v="33"/>
    <n v="60"/>
    <s v="32"/>
    <n v="40"/>
    <n v="65"/>
    <n v="100"/>
    <n v="0.4"/>
    <n v="55"/>
    <n v="80"/>
    <n v="65"/>
    <n v="65"/>
    <n v="65"/>
    <n v="65"/>
    <n v="0"/>
    <n v="1"/>
    <n v="1"/>
  </r>
  <r>
    <s v="IV"/>
    <n v="2016800437"/>
    <s v="MBA-IV"/>
    <x v="22"/>
    <s v="14"/>
    <n v="60"/>
    <s v="32"/>
    <n v="40"/>
    <n v="46"/>
    <n v="100"/>
    <n v="0.4"/>
    <n v="23"/>
    <n v="80"/>
    <n v="46"/>
    <n v="65"/>
    <n v="65"/>
    <n v="65"/>
    <n v="0"/>
    <n v="1"/>
    <n v="0"/>
  </r>
  <r>
    <s v="IV"/>
    <n v="2016800437"/>
    <s v="MBA-IV"/>
    <x v="23"/>
    <s v="37"/>
    <n v="60"/>
    <s v="32"/>
    <n v="40"/>
    <n v="69"/>
    <n v="100"/>
    <n v="0.4"/>
    <n v="62"/>
    <n v="80"/>
    <n v="69"/>
    <n v="65"/>
    <n v="65"/>
    <n v="65"/>
    <n v="0"/>
    <n v="1"/>
    <n v="1"/>
  </r>
  <r>
    <s v="IV"/>
    <n v="2016800437"/>
    <s v="MBA-IV"/>
    <x v="24"/>
    <s v="36"/>
    <n v="60"/>
    <s v="32"/>
    <n v="40"/>
    <n v="68"/>
    <n v="100"/>
    <n v="0.4"/>
    <n v="60"/>
    <n v="80"/>
    <n v="68"/>
    <n v="65"/>
    <n v="65"/>
    <n v="65"/>
    <n v="0"/>
    <n v="1"/>
    <n v="1"/>
  </r>
  <r>
    <s v="IV"/>
    <n v="2016800437"/>
    <s v="MBA-IV"/>
    <x v="25"/>
    <s v="44"/>
    <n v="60"/>
    <s v="30"/>
    <n v="40"/>
    <n v="74"/>
    <n v="100"/>
    <n v="0.4"/>
    <n v="73"/>
    <n v="75"/>
    <n v="74"/>
    <n v="65"/>
    <n v="65"/>
    <n v="65"/>
    <n v="1"/>
    <n v="1"/>
    <n v="1"/>
  </r>
  <r>
    <s v="IV"/>
    <n v="2016800437"/>
    <s v="MBA-IV"/>
    <x v="26"/>
    <s v="39"/>
    <n v="60"/>
    <s v="33"/>
    <n v="40"/>
    <n v="72"/>
    <n v="100"/>
    <n v="0.4"/>
    <n v="65"/>
    <n v="83"/>
    <n v="72"/>
    <n v="65"/>
    <n v="65"/>
    <n v="65"/>
    <n v="1"/>
    <n v="1"/>
    <n v="1"/>
  </r>
  <r>
    <s v="IV"/>
    <n v="2016800437"/>
    <s v="MBA-IV"/>
    <x v="27"/>
    <s v="33"/>
    <n v="60"/>
    <s v="31"/>
    <n v="40"/>
    <n v="64"/>
    <n v="100"/>
    <n v="0.4"/>
    <n v="55"/>
    <n v="78"/>
    <n v="64"/>
    <n v="65"/>
    <n v="65"/>
    <n v="65"/>
    <n v="0"/>
    <n v="1"/>
    <n v="0"/>
  </r>
  <r>
    <s v="IV"/>
    <n v="2016800437"/>
    <s v="MBA-IV"/>
    <x v="28"/>
    <s v="38"/>
    <n v="60"/>
    <s v="32"/>
    <n v="40"/>
    <n v="70"/>
    <n v="100"/>
    <n v="0.4"/>
    <n v="63"/>
    <n v="80"/>
    <n v="70"/>
    <n v="65"/>
    <n v="65"/>
    <n v="65"/>
    <n v="0"/>
    <n v="1"/>
    <n v="1"/>
  </r>
  <r>
    <s v="IV"/>
    <n v="2016800438"/>
    <s v="MBA-IV"/>
    <x v="22"/>
    <s v="23"/>
    <n v="60"/>
    <s v="30"/>
    <n v="40"/>
    <n v="53"/>
    <n v="100"/>
    <n v="0.4"/>
    <n v="38"/>
    <n v="75"/>
    <n v="53"/>
    <n v="65"/>
    <n v="65"/>
    <n v="65"/>
    <n v="0"/>
    <n v="1"/>
    <n v="0"/>
  </r>
  <r>
    <s v="IV"/>
    <n v="2016800438"/>
    <s v="MBA-IV"/>
    <x v="23"/>
    <s v="35"/>
    <n v="60"/>
    <s v="32"/>
    <n v="40"/>
    <n v="67"/>
    <n v="100"/>
    <n v="0.4"/>
    <n v="58"/>
    <n v="80"/>
    <n v="67"/>
    <n v="65"/>
    <n v="65"/>
    <n v="65"/>
    <n v="0"/>
    <n v="1"/>
    <n v="1"/>
  </r>
  <r>
    <s v="IV"/>
    <n v="2016800438"/>
    <s v="MBA-IV"/>
    <x v="24"/>
    <s v="37"/>
    <n v="60"/>
    <s v="33"/>
    <n v="40"/>
    <n v="70"/>
    <n v="100"/>
    <n v="0.4"/>
    <n v="62"/>
    <n v="83"/>
    <n v="70"/>
    <n v="65"/>
    <n v="65"/>
    <n v="65"/>
    <n v="0"/>
    <n v="1"/>
    <n v="1"/>
  </r>
  <r>
    <s v="IV"/>
    <n v="2016800438"/>
    <s v="MBA-IV"/>
    <x v="25"/>
    <s v="40"/>
    <n v="60"/>
    <s v="30"/>
    <n v="40"/>
    <n v="70"/>
    <n v="100"/>
    <n v="0.4"/>
    <n v="67"/>
    <n v="75"/>
    <n v="70"/>
    <n v="65"/>
    <n v="65"/>
    <n v="65"/>
    <n v="1"/>
    <n v="1"/>
    <n v="1"/>
  </r>
  <r>
    <s v="IV"/>
    <n v="2016800438"/>
    <s v="MBA-IV"/>
    <x v="26"/>
    <s v="23"/>
    <n v="60"/>
    <s v="30"/>
    <n v="40"/>
    <n v="53"/>
    <n v="100"/>
    <n v="0.4"/>
    <n v="38"/>
    <n v="75"/>
    <n v="53"/>
    <n v="65"/>
    <n v="65"/>
    <n v="65"/>
    <n v="0"/>
    <n v="1"/>
    <n v="0"/>
  </r>
  <r>
    <s v="IV"/>
    <n v="2016800438"/>
    <s v="MBA-IV"/>
    <x v="27"/>
    <s v="28"/>
    <n v="60"/>
    <s v="32"/>
    <n v="40"/>
    <n v="60"/>
    <n v="100"/>
    <n v="0.4"/>
    <n v="47"/>
    <n v="80"/>
    <n v="60"/>
    <n v="65"/>
    <n v="65"/>
    <n v="65"/>
    <n v="0"/>
    <n v="1"/>
    <n v="0"/>
  </r>
  <r>
    <s v="IV"/>
    <n v="2016800438"/>
    <s v="MBA-IV"/>
    <x v="28"/>
    <s v="31"/>
    <n v="60"/>
    <s v="32"/>
    <n v="40"/>
    <n v="63"/>
    <n v="100"/>
    <n v="0.4"/>
    <n v="52"/>
    <n v="80"/>
    <n v="63"/>
    <n v="65"/>
    <n v="65"/>
    <n v="65"/>
    <n v="0"/>
    <n v="1"/>
    <n v="0"/>
  </r>
  <r>
    <s v="IV"/>
    <n v="2016800439"/>
    <s v="MBA-IV"/>
    <x v="22"/>
    <s v="11"/>
    <n v="60"/>
    <s v="28"/>
    <n v="40"/>
    <n v="39"/>
    <n v="100"/>
    <n v="0.4"/>
    <n v="18"/>
    <n v="70"/>
    <n v="39"/>
    <n v="65"/>
    <n v="65"/>
    <n v="65"/>
    <n v="0"/>
    <n v="1"/>
    <n v="0"/>
  </r>
  <r>
    <s v="IV"/>
    <n v="2016800439"/>
    <s v="MBA-IV"/>
    <x v="23"/>
    <s v="36"/>
    <n v="60"/>
    <s v="28"/>
    <n v="40"/>
    <n v="64"/>
    <n v="100"/>
    <n v="0.4"/>
    <n v="60"/>
    <n v="70"/>
    <n v="64"/>
    <n v="65"/>
    <n v="65"/>
    <n v="65"/>
    <n v="0"/>
    <n v="1"/>
    <n v="0"/>
  </r>
  <r>
    <s v="IV"/>
    <n v="2016800439"/>
    <s v="MBA-IV"/>
    <x v="24"/>
    <s v="41"/>
    <n v="60"/>
    <s v="30"/>
    <n v="40"/>
    <n v="71"/>
    <n v="100"/>
    <n v="0.4"/>
    <n v="68"/>
    <n v="75"/>
    <n v="71"/>
    <n v="65"/>
    <n v="65"/>
    <n v="65"/>
    <n v="1"/>
    <n v="1"/>
    <n v="1"/>
  </r>
  <r>
    <s v="IV"/>
    <n v="2016800439"/>
    <s v="MBA-IV"/>
    <x v="25"/>
    <s v="43"/>
    <n v="60"/>
    <s v="29"/>
    <n v="40"/>
    <n v="72"/>
    <n v="100"/>
    <n v="0.4"/>
    <n v="72"/>
    <n v="73"/>
    <n v="72"/>
    <n v="65"/>
    <n v="65"/>
    <n v="65"/>
    <n v="1"/>
    <n v="1"/>
    <n v="1"/>
  </r>
  <r>
    <s v="IV"/>
    <n v="2016800439"/>
    <s v="MBA-IV"/>
    <x v="26"/>
    <s v="37"/>
    <n v="60"/>
    <s v="30"/>
    <n v="40"/>
    <n v="67"/>
    <n v="100"/>
    <n v="0.4"/>
    <n v="62"/>
    <n v="75"/>
    <n v="67"/>
    <n v="65"/>
    <n v="65"/>
    <n v="65"/>
    <n v="0"/>
    <n v="1"/>
    <n v="1"/>
  </r>
  <r>
    <s v="IV"/>
    <n v="2016800439"/>
    <s v="MBA-IV"/>
    <x v="27"/>
    <s v="22"/>
    <n v="60"/>
    <s v="28"/>
    <n v="40"/>
    <n v="50"/>
    <n v="100"/>
    <n v="0.4"/>
    <n v="37"/>
    <n v="70"/>
    <n v="50"/>
    <n v="65"/>
    <n v="65"/>
    <n v="65"/>
    <n v="0"/>
    <n v="1"/>
    <n v="0"/>
  </r>
  <r>
    <s v="IV"/>
    <n v="2016800439"/>
    <s v="MBA-IV"/>
    <x v="28"/>
    <s v="33"/>
    <n v="60"/>
    <s v="30"/>
    <n v="40"/>
    <n v="63"/>
    <n v="100"/>
    <n v="0.4"/>
    <n v="55"/>
    <n v="75"/>
    <n v="63"/>
    <n v="65"/>
    <n v="65"/>
    <n v="65"/>
    <n v="0"/>
    <n v="1"/>
    <n v="0"/>
  </r>
  <r>
    <s v="IV"/>
    <n v="2016800440"/>
    <s v="MBA-IV"/>
    <x v="22"/>
    <s v="25"/>
    <n v="60"/>
    <s v="33"/>
    <n v="40"/>
    <n v="58"/>
    <n v="100"/>
    <n v="0.4"/>
    <n v="42"/>
    <n v="83"/>
    <n v="58"/>
    <n v="65"/>
    <n v="65"/>
    <n v="65"/>
    <n v="0"/>
    <n v="1"/>
    <n v="0"/>
  </r>
  <r>
    <s v="IV"/>
    <n v="2016800440"/>
    <s v="MBA-IV"/>
    <x v="23"/>
    <s v="32"/>
    <n v="60"/>
    <s v="34"/>
    <n v="40"/>
    <n v="66"/>
    <n v="100"/>
    <n v="0.4"/>
    <n v="53"/>
    <n v="85"/>
    <n v="66"/>
    <n v="65"/>
    <n v="65"/>
    <n v="65"/>
    <n v="0"/>
    <n v="1"/>
    <n v="1"/>
  </r>
  <r>
    <s v="IV"/>
    <n v="2016800440"/>
    <s v="MBA-IV"/>
    <x v="24"/>
    <s v="39"/>
    <n v="60"/>
    <s v="36"/>
    <n v="40"/>
    <n v="75"/>
    <n v="100"/>
    <n v="0.4"/>
    <n v="65"/>
    <n v="90"/>
    <n v="75"/>
    <n v="65"/>
    <n v="65"/>
    <n v="65"/>
    <n v="1"/>
    <n v="1"/>
    <n v="1"/>
  </r>
  <r>
    <s v="IV"/>
    <n v="2016800440"/>
    <s v="MBA-IV"/>
    <x v="25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V"/>
    <n v="2016800440"/>
    <s v="MBA-IV"/>
    <x v="26"/>
    <s v="33"/>
    <n v="60"/>
    <s v="36"/>
    <n v="40"/>
    <n v="69"/>
    <n v="100"/>
    <n v="0.4"/>
    <n v="55"/>
    <n v="90"/>
    <n v="69"/>
    <n v="65"/>
    <n v="65"/>
    <n v="65"/>
    <n v="0"/>
    <n v="1"/>
    <n v="1"/>
  </r>
  <r>
    <s v="IV"/>
    <n v="2016800440"/>
    <s v="MBA-IV"/>
    <x v="27"/>
    <s v="34"/>
    <n v="60"/>
    <s v="32"/>
    <n v="40"/>
    <n v="66"/>
    <n v="100"/>
    <n v="0.4"/>
    <n v="57"/>
    <n v="80"/>
    <n v="66"/>
    <n v="65"/>
    <n v="65"/>
    <n v="65"/>
    <n v="0"/>
    <n v="1"/>
    <n v="1"/>
  </r>
  <r>
    <s v="IV"/>
    <n v="2016800440"/>
    <s v="MBA-IV"/>
    <x v="28"/>
    <s v="39"/>
    <n v="60"/>
    <s v="36"/>
    <n v="40"/>
    <n v="75"/>
    <n v="100"/>
    <n v="0.4"/>
    <n v="65"/>
    <n v="90"/>
    <n v="75"/>
    <n v="65"/>
    <n v="65"/>
    <n v="65"/>
    <n v="1"/>
    <n v="1"/>
    <n v="1"/>
  </r>
  <r>
    <s v="IV"/>
    <n v="2016800441"/>
    <s v="MBA-IV"/>
    <x v="22"/>
    <s v="22"/>
    <n v="60"/>
    <s v="32"/>
    <n v="40"/>
    <n v="54"/>
    <n v="100"/>
    <n v="0.4"/>
    <n v="37"/>
    <n v="80"/>
    <n v="54"/>
    <n v="65"/>
    <n v="65"/>
    <n v="65"/>
    <n v="0"/>
    <n v="1"/>
    <n v="0"/>
  </r>
  <r>
    <s v="IV"/>
    <n v="2016800441"/>
    <s v="MBA-IV"/>
    <x v="23"/>
    <s v="36"/>
    <n v="60"/>
    <s v="34"/>
    <n v="40"/>
    <n v="70"/>
    <n v="100"/>
    <n v="0.4"/>
    <n v="60"/>
    <n v="85"/>
    <n v="70"/>
    <n v="65"/>
    <n v="65"/>
    <n v="65"/>
    <n v="0"/>
    <n v="1"/>
    <n v="1"/>
  </r>
  <r>
    <s v="IV"/>
    <n v="2016800441"/>
    <s v="MBA-IV"/>
    <x v="24"/>
    <s v="45"/>
    <n v="60"/>
    <s v="35"/>
    <n v="40"/>
    <n v="80"/>
    <n v="100"/>
    <n v="0.4"/>
    <n v="75"/>
    <n v="88"/>
    <n v="80"/>
    <n v="65"/>
    <n v="65"/>
    <n v="65"/>
    <n v="1"/>
    <n v="1"/>
    <n v="1"/>
  </r>
  <r>
    <s v="IV"/>
    <n v="2016800441"/>
    <s v="MBA-IV"/>
    <x v="25"/>
    <s v="37"/>
    <n v="60"/>
    <s v="35"/>
    <n v="40"/>
    <n v="72"/>
    <n v="100"/>
    <n v="0.4"/>
    <n v="62"/>
    <n v="88"/>
    <n v="72"/>
    <n v="65"/>
    <n v="65"/>
    <n v="65"/>
    <n v="0"/>
    <n v="1"/>
    <n v="1"/>
  </r>
  <r>
    <s v="IV"/>
    <n v="2016800441"/>
    <s v="MBA-IV"/>
    <x v="26"/>
    <s v="37"/>
    <n v="60"/>
    <s v="35"/>
    <n v="40"/>
    <n v="72"/>
    <n v="100"/>
    <n v="0.4"/>
    <n v="62"/>
    <n v="88"/>
    <n v="72"/>
    <n v="65"/>
    <n v="65"/>
    <n v="65"/>
    <n v="0"/>
    <n v="1"/>
    <n v="1"/>
  </r>
  <r>
    <s v="IV"/>
    <n v="2016800441"/>
    <s v="MBA-IV"/>
    <x v="27"/>
    <s v="36"/>
    <n v="60"/>
    <s v="35"/>
    <n v="40"/>
    <n v="71"/>
    <n v="100"/>
    <n v="0.4"/>
    <n v="60"/>
    <n v="88"/>
    <n v="71"/>
    <n v="65"/>
    <n v="65"/>
    <n v="65"/>
    <n v="0"/>
    <n v="1"/>
    <n v="1"/>
  </r>
  <r>
    <s v="IV"/>
    <n v="2016800441"/>
    <s v="MBA-IV"/>
    <x v="28"/>
    <s v="42"/>
    <n v="60"/>
    <s v="36"/>
    <n v="40"/>
    <n v="78"/>
    <n v="100"/>
    <n v="0.4"/>
    <n v="70"/>
    <n v="90"/>
    <n v="78"/>
    <n v="65"/>
    <n v="65"/>
    <n v="65"/>
    <n v="1"/>
    <n v="1"/>
    <n v="1"/>
  </r>
  <r>
    <s v="IV"/>
    <n v="2016800442"/>
    <s v="MBA-IV"/>
    <x v="22"/>
    <s v="24"/>
    <n v="60"/>
    <s v="29"/>
    <n v="40"/>
    <n v="53"/>
    <n v="100"/>
    <n v="0.4"/>
    <n v="40"/>
    <n v="73"/>
    <n v="53"/>
    <n v="65"/>
    <n v="65"/>
    <n v="65"/>
    <n v="0"/>
    <n v="1"/>
    <n v="0"/>
  </r>
  <r>
    <s v="IV"/>
    <n v="2016800442"/>
    <s v="MBA-IV"/>
    <x v="23"/>
    <s v="26"/>
    <n v="60"/>
    <s v="29"/>
    <n v="40"/>
    <n v="55"/>
    <n v="100"/>
    <n v="0.4"/>
    <n v="43"/>
    <n v="73"/>
    <n v="55"/>
    <n v="65"/>
    <n v="65"/>
    <n v="65"/>
    <n v="0"/>
    <n v="1"/>
    <n v="0"/>
  </r>
  <r>
    <s v="IV"/>
    <n v="2016800442"/>
    <s v="MBA-IV"/>
    <x v="24"/>
    <s v="25"/>
    <n v="60"/>
    <s v="28"/>
    <n v="40"/>
    <n v="53"/>
    <n v="100"/>
    <n v="0.4"/>
    <n v="42"/>
    <n v="70"/>
    <n v="53"/>
    <n v="65"/>
    <n v="65"/>
    <n v="65"/>
    <n v="0"/>
    <n v="1"/>
    <n v="0"/>
  </r>
  <r>
    <s v="IV"/>
    <n v="2016800442"/>
    <s v="MBA-IV"/>
    <x v="25"/>
    <s v="35"/>
    <n v="60"/>
    <s v="28"/>
    <n v="40"/>
    <n v="63"/>
    <n v="100"/>
    <n v="0.4"/>
    <n v="58"/>
    <n v="70"/>
    <n v="63"/>
    <n v="65"/>
    <n v="65"/>
    <n v="65"/>
    <n v="0"/>
    <n v="1"/>
    <n v="0"/>
  </r>
  <r>
    <s v="IV"/>
    <n v="2016800442"/>
    <s v="MBA-IV"/>
    <x v="26"/>
    <s v="26"/>
    <n v="60"/>
    <s v="29"/>
    <n v="40"/>
    <n v="55"/>
    <n v="100"/>
    <n v="0.4"/>
    <n v="43"/>
    <n v="73"/>
    <n v="55"/>
    <n v="65"/>
    <n v="65"/>
    <n v="65"/>
    <n v="0"/>
    <n v="1"/>
    <n v="0"/>
  </r>
  <r>
    <s v="IV"/>
    <n v="2016800442"/>
    <s v="MBA-IV"/>
    <x v="27"/>
    <s v="30"/>
    <n v="60"/>
    <s v="30"/>
    <n v="40"/>
    <n v="60"/>
    <n v="100"/>
    <n v="0.4"/>
    <n v="50"/>
    <n v="75"/>
    <n v="60"/>
    <n v="65"/>
    <n v="65"/>
    <n v="65"/>
    <n v="0"/>
    <n v="1"/>
    <n v="0"/>
  </r>
  <r>
    <s v="IV"/>
    <n v="2016800442"/>
    <s v="MBA-IV"/>
    <x v="28"/>
    <s v="31"/>
    <n v="60"/>
    <s v="28"/>
    <n v="40"/>
    <n v="59"/>
    <n v="100"/>
    <n v="0.4"/>
    <n v="52"/>
    <n v="70"/>
    <n v="59"/>
    <n v="65"/>
    <n v="65"/>
    <n v="65"/>
    <n v="0"/>
    <n v="1"/>
    <n v="0"/>
  </r>
  <r>
    <s v="IV"/>
    <n v="2016800443"/>
    <s v="MBA-IV"/>
    <x v="22"/>
    <s v="35"/>
    <n v="60"/>
    <s v="32"/>
    <n v="40"/>
    <n v="67"/>
    <n v="100"/>
    <n v="0.4"/>
    <n v="58"/>
    <n v="80"/>
    <n v="67"/>
    <n v="65"/>
    <n v="65"/>
    <n v="65"/>
    <n v="0"/>
    <n v="1"/>
    <n v="1"/>
  </r>
  <r>
    <s v="IV"/>
    <n v="2016800443"/>
    <s v="MBA-IV"/>
    <x v="23"/>
    <s v="43"/>
    <n v="60"/>
    <s v="35"/>
    <n v="40"/>
    <n v="78"/>
    <n v="100"/>
    <n v="0.4"/>
    <n v="72"/>
    <n v="88"/>
    <n v="78"/>
    <n v="65"/>
    <n v="65"/>
    <n v="65"/>
    <n v="1"/>
    <n v="1"/>
    <n v="1"/>
  </r>
  <r>
    <s v="IV"/>
    <n v="2016800443"/>
    <s v="MBA-IV"/>
    <x v="24"/>
    <s v="44"/>
    <n v="60"/>
    <s v="34"/>
    <n v="40"/>
    <n v="78"/>
    <n v="100"/>
    <n v="0.4"/>
    <n v="73"/>
    <n v="85"/>
    <n v="78"/>
    <n v="65"/>
    <n v="65"/>
    <n v="65"/>
    <n v="1"/>
    <n v="1"/>
    <n v="1"/>
  </r>
  <r>
    <s v="IV"/>
    <n v="2016800443"/>
    <s v="MBA-IV"/>
    <x v="25"/>
    <s v="48"/>
    <n v="60"/>
    <s v="34"/>
    <n v="40"/>
    <n v="82"/>
    <n v="100"/>
    <n v="0.4"/>
    <n v="80"/>
    <n v="85"/>
    <n v="82"/>
    <n v="65"/>
    <n v="65"/>
    <n v="65"/>
    <n v="1"/>
    <n v="1"/>
    <n v="1"/>
  </r>
  <r>
    <s v="IV"/>
    <n v="2016800443"/>
    <s v="MBA-IV"/>
    <x v="26"/>
    <s v="40"/>
    <n v="60"/>
    <s v="32"/>
    <n v="40"/>
    <n v="72"/>
    <n v="100"/>
    <n v="0.4"/>
    <n v="67"/>
    <n v="80"/>
    <n v="72"/>
    <n v="65"/>
    <n v="65"/>
    <n v="65"/>
    <n v="1"/>
    <n v="1"/>
    <n v="1"/>
  </r>
  <r>
    <s v="IV"/>
    <n v="2016800443"/>
    <s v="MBA-IV"/>
    <x v="27"/>
    <s v="30"/>
    <n v="60"/>
    <s v="34"/>
    <n v="40"/>
    <n v="64"/>
    <n v="100"/>
    <n v="0.4"/>
    <n v="50"/>
    <n v="85"/>
    <n v="64"/>
    <n v="65"/>
    <n v="65"/>
    <n v="65"/>
    <n v="0"/>
    <n v="1"/>
    <n v="0"/>
  </r>
  <r>
    <s v="IV"/>
    <n v="2016800443"/>
    <s v="MBA-IV"/>
    <x v="28"/>
    <s v="44"/>
    <n v="60"/>
    <s v="36"/>
    <n v="40"/>
    <n v="80"/>
    <n v="100"/>
    <n v="0.4"/>
    <n v="73"/>
    <n v="90"/>
    <n v="80"/>
    <n v="65"/>
    <n v="65"/>
    <n v="65"/>
    <n v="1"/>
    <n v="1"/>
    <n v="1"/>
  </r>
  <r>
    <s v="IV"/>
    <n v="2016800444"/>
    <s v="MBA-IV"/>
    <x v="22"/>
    <s v="25"/>
    <n v="60"/>
    <s v="32"/>
    <n v="40"/>
    <n v="57"/>
    <n v="100"/>
    <n v="0.4"/>
    <n v="42"/>
    <n v="80"/>
    <n v="57"/>
    <n v="65"/>
    <n v="65"/>
    <n v="65"/>
    <n v="0"/>
    <n v="1"/>
    <n v="0"/>
  </r>
  <r>
    <s v="IV"/>
    <n v="2016800444"/>
    <s v="MBA-IV"/>
    <x v="23"/>
    <s v="35"/>
    <n v="60"/>
    <s v="32"/>
    <n v="40"/>
    <n v="67"/>
    <n v="100"/>
    <n v="0.4"/>
    <n v="58"/>
    <n v="80"/>
    <n v="67"/>
    <n v="65"/>
    <n v="65"/>
    <n v="65"/>
    <n v="0"/>
    <n v="1"/>
    <n v="1"/>
  </r>
  <r>
    <s v="IV"/>
    <n v="2016800444"/>
    <s v="MBA-IV"/>
    <x v="24"/>
    <s v="43"/>
    <n v="60"/>
    <s v="33"/>
    <n v="40"/>
    <n v="76"/>
    <n v="100"/>
    <n v="0.4"/>
    <n v="72"/>
    <n v="83"/>
    <n v="76"/>
    <n v="65"/>
    <n v="65"/>
    <n v="65"/>
    <n v="1"/>
    <n v="1"/>
    <n v="1"/>
  </r>
  <r>
    <s v="IV"/>
    <n v="2016800444"/>
    <s v="MBA-IV"/>
    <x v="25"/>
    <s v="48"/>
    <n v="60"/>
    <s v="30"/>
    <n v="40"/>
    <n v="78"/>
    <n v="100"/>
    <n v="0.4"/>
    <n v="80"/>
    <n v="75"/>
    <n v="78"/>
    <n v="65"/>
    <n v="65"/>
    <n v="65"/>
    <n v="1"/>
    <n v="1"/>
    <n v="1"/>
  </r>
  <r>
    <s v="IV"/>
    <n v="2016800444"/>
    <s v="MBA-IV"/>
    <x v="26"/>
    <s v="46"/>
    <n v="60"/>
    <s v="32"/>
    <n v="40"/>
    <n v="78"/>
    <n v="100"/>
    <n v="0.4"/>
    <n v="77"/>
    <n v="80"/>
    <n v="78"/>
    <n v="65"/>
    <n v="65"/>
    <n v="65"/>
    <n v="1"/>
    <n v="1"/>
    <n v="1"/>
  </r>
  <r>
    <s v="IV"/>
    <n v="2016800444"/>
    <s v="MBA-IV"/>
    <x v="27"/>
    <s v="34"/>
    <n v="60"/>
    <s v="30"/>
    <n v="40"/>
    <n v="64"/>
    <n v="100"/>
    <n v="0.4"/>
    <n v="57"/>
    <n v="75"/>
    <n v="64"/>
    <n v="65"/>
    <n v="65"/>
    <n v="65"/>
    <n v="0"/>
    <n v="1"/>
    <n v="0"/>
  </r>
  <r>
    <s v="IV"/>
    <n v="2016800444"/>
    <s v="MBA-IV"/>
    <x v="28"/>
    <s v="37"/>
    <n v="60"/>
    <s v="35"/>
    <n v="40"/>
    <n v="72"/>
    <n v="100"/>
    <n v="0.4"/>
    <n v="62"/>
    <n v="88"/>
    <n v="72"/>
    <n v="65"/>
    <n v="65"/>
    <n v="65"/>
    <n v="0"/>
    <n v="1"/>
    <n v="1"/>
  </r>
  <r>
    <s v="IV"/>
    <n v="2016800445"/>
    <s v="MBA-IV"/>
    <x v="22"/>
    <s v="39"/>
    <n v="60"/>
    <s v="31"/>
    <n v="40"/>
    <n v="70"/>
    <n v="100"/>
    <n v="0.4"/>
    <n v="65"/>
    <n v="78"/>
    <n v="70"/>
    <n v="65"/>
    <n v="65"/>
    <n v="65"/>
    <n v="1"/>
    <n v="1"/>
    <n v="1"/>
  </r>
  <r>
    <s v="IV"/>
    <n v="2016800445"/>
    <s v="MBA-IV"/>
    <x v="23"/>
    <s v="41"/>
    <n v="60"/>
    <s v="33"/>
    <n v="40"/>
    <n v="74"/>
    <n v="100"/>
    <n v="0.4"/>
    <n v="68"/>
    <n v="83"/>
    <n v="74"/>
    <n v="65"/>
    <n v="65"/>
    <n v="65"/>
    <n v="1"/>
    <n v="1"/>
    <n v="1"/>
  </r>
  <r>
    <s v="IV"/>
    <n v="2016800445"/>
    <s v="MBA-IV"/>
    <x v="24"/>
    <s v="48"/>
    <n v="60"/>
    <s v="34"/>
    <n v="40"/>
    <n v="82"/>
    <n v="100"/>
    <n v="0.4"/>
    <n v="80"/>
    <n v="85"/>
    <n v="82"/>
    <n v="65"/>
    <n v="65"/>
    <n v="65"/>
    <n v="1"/>
    <n v="1"/>
    <n v="1"/>
  </r>
  <r>
    <s v="IV"/>
    <n v="2016800445"/>
    <s v="MBA-IV"/>
    <x v="25"/>
    <s v="44"/>
    <n v="60"/>
    <s v="31"/>
    <n v="40"/>
    <n v="75"/>
    <n v="100"/>
    <n v="0.4"/>
    <n v="73"/>
    <n v="78"/>
    <n v="75"/>
    <n v="65"/>
    <n v="65"/>
    <n v="65"/>
    <n v="1"/>
    <n v="1"/>
    <n v="1"/>
  </r>
  <r>
    <s v="IV"/>
    <n v="2016800445"/>
    <s v="MBA-IV"/>
    <x v="26"/>
    <s v="40"/>
    <n v="60"/>
    <s v="35"/>
    <n v="40"/>
    <n v="75"/>
    <n v="100"/>
    <n v="0.4"/>
    <n v="67"/>
    <n v="88"/>
    <n v="75"/>
    <n v="65"/>
    <n v="65"/>
    <n v="65"/>
    <n v="1"/>
    <n v="1"/>
    <n v="1"/>
  </r>
  <r>
    <s v="IV"/>
    <n v="2016800445"/>
    <s v="MBA-IV"/>
    <x v="27"/>
    <s v="44"/>
    <n v="60"/>
    <s v="34"/>
    <n v="40"/>
    <n v="78"/>
    <n v="100"/>
    <n v="0.4"/>
    <n v="73"/>
    <n v="85"/>
    <n v="78"/>
    <n v="65"/>
    <n v="65"/>
    <n v="65"/>
    <n v="1"/>
    <n v="1"/>
    <n v="1"/>
  </r>
  <r>
    <s v="IV"/>
    <n v="2016800445"/>
    <s v="MBA-IV"/>
    <x v="28"/>
    <s v="38"/>
    <n v="60"/>
    <s v="32"/>
    <n v="40"/>
    <n v="70"/>
    <n v="100"/>
    <n v="0.4"/>
    <n v="63"/>
    <n v="80"/>
    <n v="70"/>
    <n v="65"/>
    <n v="65"/>
    <n v="65"/>
    <n v="0"/>
    <n v="1"/>
    <n v="1"/>
  </r>
  <r>
    <s v="IV"/>
    <n v="2016800446"/>
    <s v="MBA-IV"/>
    <x v="22"/>
    <s v="20"/>
    <n v="60"/>
    <s v="28"/>
    <n v="40"/>
    <n v="48"/>
    <n v="100"/>
    <n v="0.4"/>
    <n v="33"/>
    <n v="70"/>
    <n v="48"/>
    <n v="65"/>
    <n v="65"/>
    <n v="65"/>
    <n v="0"/>
    <n v="1"/>
    <n v="0"/>
  </r>
  <r>
    <s v="IV"/>
    <n v="2016800446"/>
    <s v="MBA-IV"/>
    <x v="23"/>
    <s v="35"/>
    <n v="60"/>
    <s v="30"/>
    <n v="40"/>
    <n v="65"/>
    <n v="100"/>
    <n v="0.4"/>
    <n v="58"/>
    <n v="75"/>
    <n v="65"/>
    <n v="65"/>
    <n v="65"/>
    <n v="65"/>
    <n v="0"/>
    <n v="1"/>
    <n v="1"/>
  </r>
  <r>
    <s v="IV"/>
    <n v="2016800446"/>
    <s v="MBA-IV"/>
    <x v="24"/>
    <s v="41"/>
    <n v="60"/>
    <s v="32"/>
    <n v="40"/>
    <n v="73"/>
    <n v="100"/>
    <n v="0.4"/>
    <n v="68"/>
    <n v="80"/>
    <n v="73"/>
    <n v="65"/>
    <n v="65"/>
    <n v="65"/>
    <n v="1"/>
    <n v="1"/>
    <n v="1"/>
  </r>
  <r>
    <s v="IV"/>
    <n v="2016800446"/>
    <s v="MBA-IV"/>
    <x v="25"/>
    <s v="35"/>
    <n v="60"/>
    <s v="32"/>
    <n v="40"/>
    <n v="67"/>
    <n v="100"/>
    <n v="0.4"/>
    <n v="58"/>
    <n v="80"/>
    <n v="67"/>
    <n v="65"/>
    <n v="65"/>
    <n v="65"/>
    <n v="0"/>
    <n v="1"/>
    <n v="1"/>
  </r>
  <r>
    <s v="IV"/>
    <n v="2016800446"/>
    <s v="MBA-IV"/>
    <x v="26"/>
    <s v="40"/>
    <n v="60"/>
    <s v="30"/>
    <n v="40"/>
    <n v="70"/>
    <n v="100"/>
    <n v="0.4"/>
    <n v="67"/>
    <n v="75"/>
    <n v="70"/>
    <n v="65"/>
    <n v="65"/>
    <n v="65"/>
    <n v="1"/>
    <n v="1"/>
    <n v="1"/>
  </r>
  <r>
    <s v="IV"/>
    <n v="2016800446"/>
    <s v="MBA-IV"/>
    <x v="27"/>
    <s v="27"/>
    <n v="60"/>
    <s v="31"/>
    <n v="40"/>
    <n v="58"/>
    <n v="100"/>
    <n v="0.4"/>
    <n v="45"/>
    <n v="78"/>
    <n v="58"/>
    <n v="65"/>
    <n v="65"/>
    <n v="65"/>
    <n v="0"/>
    <n v="1"/>
    <n v="0"/>
  </r>
  <r>
    <s v="IV"/>
    <n v="2016800446"/>
    <s v="MBA-IV"/>
    <x v="28"/>
    <s v="35"/>
    <n v="60"/>
    <s v="34"/>
    <n v="40"/>
    <n v="69"/>
    <n v="100"/>
    <n v="0.4"/>
    <n v="58"/>
    <n v="85"/>
    <n v="69"/>
    <n v="65"/>
    <n v="65"/>
    <n v="65"/>
    <n v="0"/>
    <n v="1"/>
    <n v="1"/>
  </r>
  <r>
    <s v="IV"/>
    <n v="2016800447"/>
    <s v="MBA-IV"/>
    <x v="22"/>
    <s v="19"/>
    <n v="60"/>
    <s v="29"/>
    <n v="40"/>
    <n v="48"/>
    <n v="100"/>
    <n v="0.4"/>
    <n v="32"/>
    <n v="73"/>
    <n v="48"/>
    <n v="65"/>
    <n v="65"/>
    <n v="65"/>
    <n v="0"/>
    <n v="1"/>
    <n v="0"/>
  </r>
  <r>
    <s v="IV"/>
    <n v="2016800447"/>
    <s v="MBA-IV"/>
    <x v="23"/>
    <s v="38"/>
    <n v="60"/>
    <s v="30"/>
    <n v="40"/>
    <n v="68"/>
    <n v="100"/>
    <n v="0.4"/>
    <n v="63"/>
    <n v="75"/>
    <n v="68"/>
    <n v="65"/>
    <n v="65"/>
    <n v="65"/>
    <n v="0"/>
    <n v="1"/>
    <n v="1"/>
  </r>
  <r>
    <s v="IV"/>
    <n v="2016800447"/>
    <s v="MBA-IV"/>
    <x v="24"/>
    <s v="38"/>
    <n v="60"/>
    <s v="31"/>
    <n v="40"/>
    <n v="69"/>
    <n v="100"/>
    <n v="0.4"/>
    <n v="63"/>
    <n v="78"/>
    <n v="69"/>
    <n v="65"/>
    <n v="65"/>
    <n v="65"/>
    <n v="0"/>
    <n v="1"/>
    <n v="1"/>
  </r>
  <r>
    <s v="IV"/>
    <n v="2016800447"/>
    <s v="MBA-IV"/>
    <x v="25"/>
    <s v="38"/>
    <n v="60"/>
    <s v="31"/>
    <n v="40"/>
    <n v="69"/>
    <n v="100"/>
    <n v="0.4"/>
    <n v="63"/>
    <n v="78"/>
    <n v="69"/>
    <n v="65"/>
    <n v="65"/>
    <n v="65"/>
    <n v="0"/>
    <n v="1"/>
    <n v="1"/>
  </r>
  <r>
    <s v="IV"/>
    <n v="2016800447"/>
    <s v="MBA-IV"/>
    <x v="26"/>
    <s v="38"/>
    <n v="60"/>
    <s v="32"/>
    <n v="40"/>
    <n v="70"/>
    <n v="100"/>
    <n v="0.4"/>
    <n v="63"/>
    <n v="80"/>
    <n v="70"/>
    <n v="65"/>
    <n v="65"/>
    <n v="65"/>
    <n v="0"/>
    <n v="1"/>
    <n v="1"/>
  </r>
  <r>
    <s v="IV"/>
    <n v="2016800447"/>
    <s v="MBA-IV"/>
    <x v="27"/>
    <s v="33"/>
    <n v="60"/>
    <s v="33"/>
    <n v="40"/>
    <n v="66"/>
    <n v="100"/>
    <n v="0.4"/>
    <n v="55"/>
    <n v="83"/>
    <n v="66"/>
    <n v="65"/>
    <n v="65"/>
    <n v="65"/>
    <n v="0"/>
    <n v="1"/>
    <n v="1"/>
  </r>
  <r>
    <s v="IV"/>
    <n v="2016800447"/>
    <s v="MBA-IV"/>
    <x v="28"/>
    <s v="37"/>
    <n v="60"/>
    <s v="32"/>
    <n v="40"/>
    <n v="69"/>
    <n v="100"/>
    <n v="0.4"/>
    <n v="62"/>
    <n v="80"/>
    <n v="69"/>
    <n v="65"/>
    <n v="65"/>
    <n v="65"/>
    <n v="0"/>
    <n v="1"/>
    <n v="1"/>
  </r>
  <r>
    <s v="IV"/>
    <n v="2016800448"/>
    <s v="MBA-IV"/>
    <x v="22"/>
    <s v="28"/>
    <n v="60"/>
    <s v="30"/>
    <n v="40"/>
    <n v="58"/>
    <n v="100"/>
    <n v="0.4"/>
    <n v="47"/>
    <n v="75"/>
    <n v="58"/>
    <n v="65"/>
    <n v="65"/>
    <n v="65"/>
    <n v="0"/>
    <n v="1"/>
    <n v="0"/>
  </r>
  <r>
    <s v="IV"/>
    <n v="2016800448"/>
    <s v="MBA-IV"/>
    <x v="23"/>
    <s v="37"/>
    <n v="60"/>
    <s v="33"/>
    <n v="40"/>
    <n v="70"/>
    <n v="100"/>
    <n v="0.4"/>
    <n v="62"/>
    <n v="83"/>
    <n v="70"/>
    <n v="65"/>
    <n v="65"/>
    <n v="65"/>
    <n v="0"/>
    <n v="1"/>
    <n v="1"/>
  </r>
  <r>
    <s v="IV"/>
    <n v="2016800448"/>
    <s v="MBA-IV"/>
    <x v="24"/>
    <s v="39"/>
    <n v="60"/>
    <s v="32"/>
    <n v="40"/>
    <n v="71"/>
    <n v="100"/>
    <n v="0.4"/>
    <n v="65"/>
    <n v="80"/>
    <n v="71"/>
    <n v="65"/>
    <n v="65"/>
    <n v="65"/>
    <n v="1"/>
    <n v="1"/>
    <n v="1"/>
  </r>
  <r>
    <s v="IV"/>
    <n v="2016800448"/>
    <s v="MBA-IV"/>
    <x v="25"/>
    <s v="41"/>
    <n v="60"/>
    <s v="34"/>
    <n v="40"/>
    <n v="75"/>
    <n v="100"/>
    <n v="0.4"/>
    <n v="68"/>
    <n v="85"/>
    <n v="75"/>
    <n v="65"/>
    <n v="65"/>
    <n v="65"/>
    <n v="1"/>
    <n v="1"/>
    <n v="1"/>
  </r>
  <r>
    <s v="IV"/>
    <n v="2016800448"/>
    <s v="MBA-IV"/>
    <x v="26"/>
    <s v="41"/>
    <n v="60"/>
    <s v="34"/>
    <n v="40"/>
    <n v="75"/>
    <n v="100"/>
    <n v="0.4"/>
    <n v="68"/>
    <n v="85"/>
    <n v="75"/>
    <n v="65"/>
    <n v="65"/>
    <n v="65"/>
    <n v="1"/>
    <n v="1"/>
    <n v="1"/>
  </r>
  <r>
    <s v="IV"/>
    <n v="2016800448"/>
    <s v="MBA-IV"/>
    <x v="27"/>
    <s v="33"/>
    <n v="60"/>
    <s v="31"/>
    <n v="40"/>
    <n v="64"/>
    <n v="100"/>
    <n v="0.4"/>
    <n v="55"/>
    <n v="78"/>
    <n v="64"/>
    <n v="65"/>
    <n v="65"/>
    <n v="65"/>
    <n v="0"/>
    <n v="1"/>
    <n v="0"/>
  </r>
  <r>
    <s v="IV"/>
    <n v="2016800448"/>
    <s v="MBA-IV"/>
    <x v="28"/>
    <s v="35"/>
    <n v="60"/>
    <s v="34"/>
    <n v="40"/>
    <n v="69"/>
    <n v="100"/>
    <n v="0.4"/>
    <n v="58"/>
    <n v="85"/>
    <n v="69"/>
    <n v="65"/>
    <n v="65"/>
    <n v="65"/>
    <n v="0"/>
    <n v="1"/>
    <n v="1"/>
  </r>
  <r>
    <s v="IV"/>
    <n v="2016800449"/>
    <s v="MBA-IV"/>
    <x v="22"/>
    <s v="26"/>
    <n v="60"/>
    <s v="29"/>
    <n v="40"/>
    <n v="55"/>
    <n v="100"/>
    <n v="0.4"/>
    <n v="43"/>
    <n v="73"/>
    <n v="55"/>
    <n v="65"/>
    <n v="65"/>
    <n v="65"/>
    <n v="0"/>
    <n v="1"/>
    <n v="0"/>
  </r>
  <r>
    <s v="IV"/>
    <n v="2016800449"/>
    <s v="MBA-IV"/>
    <x v="23"/>
    <s v="28"/>
    <n v="60"/>
    <s v="30"/>
    <n v="40"/>
    <n v="58"/>
    <n v="100"/>
    <n v="0.4"/>
    <n v="47"/>
    <n v="75"/>
    <n v="58"/>
    <n v="65"/>
    <n v="65"/>
    <n v="65"/>
    <n v="0"/>
    <n v="1"/>
    <n v="0"/>
  </r>
  <r>
    <s v="IV"/>
    <n v="2016800449"/>
    <s v="MBA-IV"/>
    <x v="24"/>
    <s v="37"/>
    <n v="60"/>
    <s v="30"/>
    <n v="40"/>
    <n v="67"/>
    <n v="100"/>
    <n v="0.4"/>
    <n v="62"/>
    <n v="75"/>
    <n v="67"/>
    <n v="65"/>
    <n v="65"/>
    <n v="65"/>
    <n v="0"/>
    <n v="1"/>
    <n v="1"/>
  </r>
  <r>
    <s v="IV"/>
    <n v="2016800449"/>
    <s v="MBA-IV"/>
    <x v="25"/>
    <s v="36"/>
    <n v="60"/>
    <s v="31"/>
    <n v="40"/>
    <n v="67"/>
    <n v="100"/>
    <n v="0.4"/>
    <n v="60"/>
    <n v="78"/>
    <n v="67"/>
    <n v="65"/>
    <n v="65"/>
    <n v="65"/>
    <n v="0"/>
    <n v="1"/>
    <n v="1"/>
  </r>
  <r>
    <s v="IV"/>
    <n v="2016800449"/>
    <s v="MBA-IV"/>
    <x v="26"/>
    <s v="32"/>
    <n v="60"/>
    <s v="31"/>
    <n v="40"/>
    <n v="63"/>
    <n v="100"/>
    <n v="0.4"/>
    <n v="53"/>
    <n v="78"/>
    <n v="63"/>
    <n v="65"/>
    <n v="65"/>
    <n v="65"/>
    <n v="0"/>
    <n v="1"/>
    <n v="0"/>
  </r>
  <r>
    <s v="IV"/>
    <n v="2016800449"/>
    <s v="MBA-IV"/>
    <x v="27"/>
    <s v="29"/>
    <n v="60"/>
    <s v="30"/>
    <n v="40"/>
    <n v="59"/>
    <n v="100"/>
    <n v="0.4"/>
    <n v="48"/>
    <n v="75"/>
    <n v="59"/>
    <n v="65"/>
    <n v="65"/>
    <n v="65"/>
    <n v="0"/>
    <n v="1"/>
    <n v="0"/>
  </r>
  <r>
    <s v="IV"/>
    <n v="2016800449"/>
    <s v="MBA-IV"/>
    <x v="28"/>
    <s v="35"/>
    <n v="60"/>
    <s v="31"/>
    <n v="40"/>
    <n v="66"/>
    <n v="100"/>
    <n v="0.4"/>
    <n v="58"/>
    <n v="78"/>
    <n v="66"/>
    <n v="65"/>
    <n v="65"/>
    <n v="65"/>
    <n v="0"/>
    <n v="1"/>
    <n v="1"/>
  </r>
  <r>
    <s v="IV"/>
    <n v="2016800450"/>
    <s v="MBA-IV"/>
    <x v="22"/>
    <s v="31"/>
    <n v="60"/>
    <s v="30"/>
    <n v="40"/>
    <n v="61"/>
    <n v="100"/>
    <n v="0.4"/>
    <n v="52"/>
    <n v="75"/>
    <n v="61"/>
    <n v="65"/>
    <n v="65"/>
    <n v="65"/>
    <n v="0"/>
    <n v="1"/>
    <n v="0"/>
  </r>
  <r>
    <s v="IV"/>
    <n v="2016800450"/>
    <s v="MBA-IV"/>
    <x v="23"/>
    <s v="41"/>
    <n v="60"/>
    <s v="34"/>
    <n v="40"/>
    <n v="75"/>
    <n v="100"/>
    <n v="0.4"/>
    <n v="68"/>
    <n v="85"/>
    <n v="75"/>
    <n v="65"/>
    <n v="65"/>
    <n v="65"/>
    <n v="1"/>
    <n v="1"/>
    <n v="1"/>
  </r>
  <r>
    <s v="IV"/>
    <n v="2016800450"/>
    <s v="MBA-IV"/>
    <x v="24"/>
    <s v="42"/>
    <n v="60"/>
    <s v="35"/>
    <n v="40"/>
    <n v="77"/>
    <n v="100"/>
    <n v="0.4"/>
    <n v="70"/>
    <n v="88"/>
    <n v="77"/>
    <n v="65"/>
    <n v="65"/>
    <n v="65"/>
    <n v="1"/>
    <n v="1"/>
    <n v="1"/>
  </r>
  <r>
    <s v="IV"/>
    <n v="2016800450"/>
    <s v="MBA-IV"/>
    <x v="25"/>
    <s v="43"/>
    <n v="60"/>
    <s v="35"/>
    <n v="40"/>
    <n v="78"/>
    <n v="100"/>
    <n v="0.4"/>
    <n v="72"/>
    <n v="88"/>
    <n v="78"/>
    <n v="65"/>
    <n v="65"/>
    <n v="65"/>
    <n v="1"/>
    <n v="1"/>
    <n v="1"/>
  </r>
  <r>
    <s v="IV"/>
    <n v="2016800450"/>
    <s v="MBA-IV"/>
    <x v="26"/>
    <s v="36"/>
    <n v="60"/>
    <s v="36"/>
    <n v="40"/>
    <n v="72"/>
    <n v="100"/>
    <n v="0.4"/>
    <n v="60"/>
    <n v="90"/>
    <n v="72"/>
    <n v="65"/>
    <n v="65"/>
    <n v="65"/>
    <n v="0"/>
    <n v="1"/>
    <n v="1"/>
  </r>
  <r>
    <s v="IV"/>
    <n v="2016800450"/>
    <s v="MBA-IV"/>
    <x v="27"/>
    <s v="37"/>
    <n v="60"/>
    <s v="36"/>
    <n v="40"/>
    <n v="73"/>
    <n v="100"/>
    <n v="0.4"/>
    <n v="62"/>
    <n v="90"/>
    <n v="73"/>
    <n v="65"/>
    <n v="65"/>
    <n v="65"/>
    <n v="0"/>
    <n v="1"/>
    <n v="1"/>
  </r>
  <r>
    <s v="IV"/>
    <n v="2016800450"/>
    <s v="MBA-IV"/>
    <x v="28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V"/>
    <n v="2016800451"/>
    <s v="MBA-IV"/>
    <x v="22"/>
    <s v="31"/>
    <n v="60"/>
    <s v="33"/>
    <n v="40"/>
    <n v="64"/>
    <n v="100"/>
    <n v="0.4"/>
    <n v="52"/>
    <n v="83"/>
    <n v="64"/>
    <n v="65"/>
    <n v="65"/>
    <n v="65"/>
    <n v="0"/>
    <n v="1"/>
    <n v="0"/>
  </r>
  <r>
    <s v="IV"/>
    <n v="2016800451"/>
    <s v="MBA-IV"/>
    <x v="23"/>
    <s v="38"/>
    <n v="60"/>
    <s v="34"/>
    <n v="40"/>
    <n v="72"/>
    <n v="100"/>
    <n v="0.4"/>
    <n v="63"/>
    <n v="85"/>
    <n v="72"/>
    <n v="65"/>
    <n v="65"/>
    <n v="65"/>
    <n v="0"/>
    <n v="1"/>
    <n v="1"/>
  </r>
  <r>
    <s v="IV"/>
    <n v="2016800451"/>
    <s v="MBA-IV"/>
    <x v="24"/>
    <s v="47"/>
    <n v="60"/>
    <s v="35"/>
    <n v="40"/>
    <n v="82"/>
    <n v="100"/>
    <n v="0.4"/>
    <n v="78"/>
    <n v="88"/>
    <n v="82"/>
    <n v="65"/>
    <n v="65"/>
    <n v="65"/>
    <n v="1"/>
    <n v="1"/>
    <n v="1"/>
  </r>
  <r>
    <s v="IV"/>
    <n v="2016800451"/>
    <s v="MBA-IV"/>
    <x v="25"/>
    <s v="38"/>
    <n v="60"/>
    <s v="35"/>
    <n v="40"/>
    <n v="73"/>
    <n v="100"/>
    <n v="0.4"/>
    <n v="63"/>
    <n v="88"/>
    <n v="73"/>
    <n v="65"/>
    <n v="65"/>
    <n v="65"/>
    <n v="0"/>
    <n v="1"/>
    <n v="1"/>
  </r>
  <r>
    <s v="IV"/>
    <n v="2016800451"/>
    <s v="MBA-IV"/>
    <x v="26"/>
    <s v="37"/>
    <n v="60"/>
    <s v="35"/>
    <n v="40"/>
    <n v="72"/>
    <n v="100"/>
    <n v="0.4"/>
    <n v="62"/>
    <n v="88"/>
    <n v="72"/>
    <n v="65"/>
    <n v="65"/>
    <n v="65"/>
    <n v="0"/>
    <n v="1"/>
    <n v="1"/>
  </r>
  <r>
    <s v="IV"/>
    <n v="2016800451"/>
    <s v="MBA-IV"/>
    <x v="27"/>
    <s v="31"/>
    <n v="60"/>
    <s v="35"/>
    <n v="40"/>
    <n v="66"/>
    <n v="100"/>
    <n v="0.4"/>
    <n v="52"/>
    <n v="88"/>
    <n v="66"/>
    <n v="65"/>
    <n v="65"/>
    <n v="65"/>
    <n v="0"/>
    <n v="1"/>
    <n v="1"/>
  </r>
  <r>
    <s v="IV"/>
    <n v="2016800451"/>
    <s v="MBA-IV"/>
    <x v="28"/>
    <s v="42"/>
    <n v="60"/>
    <s v="36"/>
    <n v="40"/>
    <n v="78"/>
    <n v="100"/>
    <n v="0.4"/>
    <n v="70"/>
    <n v="90"/>
    <n v="78"/>
    <n v="65"/>
    <n v="65"/>
    <n v="65"/>
    <n v="1"/>
    <n v="1"/>
    <n v="1"/>
  </r>
  <r>
    <s v="IV"/>
    <n v="2016800452"/>
    <s v="MBA-IV"/>
    <x v="22"/>
    <s v="29"/>
    <n v="60"/>
    <s v="29"/>
    <n v="40"/>
    <n v="58"/>
    <n v="100"/>
    <n v="0.4"/>
    <n v="48"/>
    <n v="73"/>
    <n v="58"/>
    <n v="65"/>
    <n v="65"/>
    <n v="65"/>
    <n v="0"/>
    <n v="1"/>
    <n v="0"/>
  </r>
  <r>
    <s v="IV"/>
    <n v="2016800452"/>
    <s v="MBA-IV"/>
    <x v="23"/>
    <s v="36"/>
    <n v="60"/>
    <s v="32"/>
    <n v="40"/>
    <n v="68"/>
    <n v="100"/>
    <n v="0.4"/>
    <n v="60"/>
    <n v="80"/>
    <n v="68"/>
    <n v="65"/>
    <n v="65"/>
    <n v="65"/>
    <n v="0"/>
    <n v="1"/>
    <n v="1"/>
  </r>
  <r>
    <s v="IV"/>
    <n v="2016800452"/>
    <s v="MBA-IV"/>
    <x v="24"/>
    <s v="39"/>
    <n v="60"/>
    <s v="31"/>
    <n v="40"/>
    <n v="70"/>
    <n v="100"/>
    <n v="0.4"/>
    <n v="65"/>
    <n v="78"/>
    <n v="70"/>
    <n v="65"/>
    <n v="65"/>
    <n v="65"/>
    <n v="1"/>
    <n v="1"/>
    <n v="1"/>
  </r>
  <r>
    <s v="IV"/>
    <n v="2016800452"/>
    <s v="MBA-IV"/>
    <x v="25"/>
    <s v="44"/>
    <n v="60"/>
    <s v="32"/>
    <n v="40"/>
    <n v="76"/>
    <n v="100"/>
    <n v="0.4"/>
    <n v="73"/>
    <n v="80"/>
    <n v="76"/>
    <n v="65"/>
    <n v="65"/>
    <n v="65"/>
    <n v="1"/>
    <n v="1"/>
    <n v="1"/>
  </r>
  <r>
    <s v="IV"/>
    <n v="2016800452"/>
    <s v="MBA-IV"/>
    <x v="26"/>
    <s v="33"/>
    <n v="60"/>
    <s v="33"/>
    <n v="40"/>
    <n v="66"/>
    <n v="100"/>
    <n v="0.4"/>
    <n v="55"/>
    <n v="83"/>
    <n v="66"/>
    <n v="65"/>
    <n v="65"/>
    <n v="65"/>
    <n v="0"/>
    <n v="1"/>
    <n v="1"/>
  </r>
  <r>
    <s v="IV"/>
    <n v="2016800452"/>
    <s v="MBA-IV"/>
    <x v="27"/>
    <s v="28"/>
    <n v="60"/>
    <s v="33"/>
    <n v="40"/>
    <n v="61"/>
    <n v="100"/>
    <n v="0.4"/>
    <n v="47"/>
    <n v="83"/>
    <n v="61"/>
    <n v="65"/>
    <n v="65"/>
    <n v="65"/>
    <n v="0"/>
    <n v="1"/>
    <n v="0"/>
  </r>
  <r>
    <s v="IV"/>
    <n v="2016800452"/>
    <s v="MBA-IV"/>
    <x v="28"/>
    <s v="35"/>
    <n v="60"/>
    <s v="34"/>
    <n v="40"/>
    <n v="69"/>
    <n v="100"/>
    <n v="0.4"/>
    <n v="58"/>
    <n v="85"/>
    <n v="69"/>
    <n v="65"/>
    <n v="65"/>
    <n v="65"/>
    <n v="0"/>
    <n v="1"/>
    <n v="1"/>
  </r>
  <r>
    <s v="IV"/>
    <n v="2016800453"/>
    <s v="MBA-IV"/>
    <x v="22"/>
    <s v="41"/>
    <n v="60"/>
    <s v="28"/>
    <n v="40"/>
    <n v="69"/>
    <n v="100"/>
    <n v="0.4"/>
    <n v="68"/>
    <n v="70"/>
    <n v="69"/>
    <n v="65"/>
    <n v="65"/>
    <n v="65"/>
    <n v="1"/>
    <n v="1"/>
    <n v="1"/>
  </r>
  <r>
    <s v="IV"/>
    <n v="2016800453"/>
    <s v="MBA-IV"/>
    <x v="23"/>
    <s v="35"/>
    <n v="60"/>
    <s v="30"/>
    <n v="40"/>
    <n v="65"/>
    <n v="100"/>
    <n v="0.4"/>
    <n v="58"/>
    <n v="75"/>
    <n v="65"/>
    <n v="65"/>
    <n v="65"/>
    <n v="65"/>
    <n v="0"/>
    <n v="1"/>
    <n v="1"/>
  </r>
  <r>
    <s v="IV"/>
    <n v="2016800453"/>
    <s v="MBA-IV"/>
    <x v="24"/>
    <s v="38"/>
    <n v="60"/>
    <s v="31"/>
    <n v="40"/>
    <n v="69"/>
    <n v="100"/>
    <n v="0.4"/>
    <n v="63"/>
    <n v="78"/>
    <n v="69"/>
    <n v="65"/>
    <n v="65"/>
    <n v="65"/>
    <n v="0"/>
    <n v="1"/>
    <n v="1"/>
  </r>
  <r>
    <s v="IV"/>
    <n v="2016800453"/>
    <s v="MBA-IV"/>
    <x v="25"/>
    <s v="45"/>
    <n v="60"/>
    <s v="30"/>
    <n v="40"/>
    <n v="75"/>
    <n v="100"/>
    <n v="0.4"/>
    <n v="75"/>
    <n v="75"/>
    <n v="75"/>
    <n v="65"/>
    <n v="65"/>
    <n v="65"/>
    <n v="1"/>
    <n v="1"/>
    <n v="1"/>
  </r>
  <r>
    <s v="IV"/>
    <n v="2016800453"/>
    <s v="MBA-IV"/>
    <x v="26"/>
    <s v="49"/>
    <n v="60"/>
    <s v="32"/>
    <n v="40"/>
    <n v="81"/>
    <n v="100"/>
    <n v="0.4"/>
    <n v="82"/>
    <n v="80"/>
    <n v="81"/>
    <n v="65"/>
    <n v="65"/>
    <n v="65"/>
    <n v="1"/>
    <n v="1"/>
    <n v="1"/>
  </r>
  <r>
    <s v="IV"/>
    <n v="2016800453"/>
    <s v="MBA-IV"/>
    <x v="27"/>
    <s v="33"/>
    <n v="60"/>
    <s v="33"/>
    <n v="40"/>
    <n v="66"/>
    <n v="100"/>
    <n v="0.4"/>
    <n v="55"/>
    <n v="83"/>
    <n v="66"/>
    <n v="65"/>
    <n v="65"/>
    <n v="65"/>
    <n v="0"/>
    <n v="1"/>
    <n v="1"/>
  </r>
  <r>
    <s v="IV"/>
    <n v="2016800453"/>
    <s v="MBA-IV"/>
    <x v="28"/>
    <s v="34"/>
    <n v="60"/>
    <s v="33"/>
    <n v="40"/>
    <n v="67"/>
    <n v="100"/>
    <n v="0.4"/>
    <n v="57"/>
    <n v="83"/>
    <n v="67"/>
    <n v="65"/>
    <n v="65"/>
    <n v="65"/>
    <n v="0"/>
    <n v="1"/>
    <n v="1"/>
  </r>
  <r>
    <s v="IV"/>
    <n v="2016800454"/>
    <s v="MBA-IV"/>
    <x v="22"/>
    <s v="37"/>
    <n v="60"/>
    <s v="30"/>
    <n v="40"/>
    <n v="67"/>
    <n v="100"/>
    <n v="0.4"/>
    <n v="62"/>
    <n v="75"/>
    <n v="67"/>
    <n v="65"/>
    <n v="65"/>
    <n v="65"/>
    <n v="0"/>
    <n v="1"/>
    <n v="1"/>
  </r>
  <r>
    <s v="IV"/>
    <n v="2016800454"/>
    <s v="MBA-IV"/>
    <x v="23"/>
    <s v="36"/>
    <n v="60"/>
    <s v="33"/>
    <n v="40"/>
    <n v="69"/>
    <n v="100"/>
    <n v="0.4"/>
    <n v="60"/>
    <n v="83"/>
    <n v="69"/>
    <n v="65"/>
    <n v="65"/>
    <n v="65"/>
    <n v="0"/>
    <n v="1"/>
    <n v="1"/>
  </r>
  <r>
    <s v="IV"/>
    <n v="2016800454"/>
    <s v="MBA-IV"/>
    <x v="24"/>
    <s v="37"/>
    <n v="60"/>
    <s v="35"/>
    <n v="40"/>
    <n v="72"/>
    <n v="100"/>
    <n v="0.4"/>
    <n v="62"/>
    <n v="88"/>
    <n v="72"/>
    <n v="65"/>
    <n v="65"/>
    <n v="65"/>
    <n v="0"/>
    <n v="1"/>
    <n v="1"/>
  </r>
  <r>
    <s v="IV"/>
    <n v="2016800454"/>
    <s v="MBA-IV"/>
    <x v="25"/>
    <s v="44"/>
    <n v="60"/>
    <s v="31"/>
    <n v="40"/>
    <n v="75"/>
    <n v="100"/>
    <n v="0.4"/>
    <n v="73"/>
    <n v="78"/>
    <n v="75"/>
    <n v="65"/>
    <n v="65"/>
    <n v="65"/>
    <n v="1"/>
    <n v="1"/>
    <n v="1"/>
  </r>
  <r>
    <s v="IV"/>
    <n v="2016800454"/>
    <s v="MBA-IV"/>
    <x v="26"/>
    <s v="39"/>
    <n v="60"/>
    <s v="36"/>
    <n v="40"/>
    <n v="75"/>
    <n v="100"/>
    <n v="0.4"/>
    <n v="65"/>
    <n v="90"/>
    <n v="75"/>
    <n v="65"/>
    <n v="65"/>
    <n v="65"/>
    <n v="1"/>
    <n v="1"/>
    <n v="1"/>
  </r>
  <r>
    <s v="IV"/>
    <n v="2016800454"/>
    <s v="MBA-IV"/>
    <x v="27"/>
    <s v="35"/>
    <n v="60"/>
    <s v="34"/>
    <n v="40"/>
    <n v="69"/>
    <n v="100"/>
    <n v="0.4"/>
    <n v="58"/>
    <n v="85"/>
    <n v="69"/>
    <n v="65"/>
    <n v="65"/>
    <n v="65"/>
    <n v="0"/>
    <n v="1"/>
    <n v="1"/>
  </r>
  <r>
    <s v="IV"/>
    <n v="2016800454"/>
    <s v="MBA-IV"/>
    <x v="28"/>
    <s v="37"/>
    <n v="60"/>
    <s v="34"/>
    <n v="40"/>
    <n v="71"/>
    <n v="100"/>
    <n v="0.4"/>
    <n v="62"/>
    <n v="85"/>
    <n v="71"/>
    <n v="65"/>
    <n v="65"/>
    <n v="65"/>
    <n v="0"/>
    <n v="1"/>
    <n v="1"/>
  </r>
  <r>
    <s v="IV"/>
    <n v="2016800455"/>
    <s v="MBA-IV"/>
    <x v="22"/>
    <s v="28"/>
    <n v="60"/>
    <s v="32"/>
    <n v="40"/>
    <n v="60"/>
    <n v="100"/>
    <n v="0.4"/>
    <n v="47"/>
    <n v="80"/>
    <n v="60"/>
    <n v="65"/>
    <n v="65"/>
    <n v="65"/>
    <n v="0"/>
    <n v="1"/>
    <n v="0"/>
  </r>
  <r>
    <s v="IV"/>
    <n v="2016800455"/>
    <s v="MBA-IV"/>
    <x v="23"/>
    <s v="40"/>
    <n v="60"/>
    <s v="35"/>
    <n v="40"/>
    <n v="75"/>
    <n v="100"/>
    <n v="0.4"/>
    <n v="67"/>
    <n v="88"/>
    <n v="75"/>
    <n v="65"/>
    <n v="65"/>
    <n v="65"/>
    <n v="1"/>
    <n v="1"/>
    <n v="1"/>
  </r>
  <r>
    <s v="IV"/>
    <n v="2016800455"/>
    <s v="MBA-IV"/>
    <x v="24"/>
    <s v="43"/>
    <n v="60"/>
    <s v="36"/>
    <n v="40"/>
    <n v="79"/>
    <n v="100"/>
    <n v="0.4"/>
    <n v="72"/>
    <n v="90"/>
    <n v="79"/>
    <n v="65"/>
    <n v="65"/>
    <n v="65"/>
    <n v="1"/>
    <n v="1"/>
    <n v="1"/>
  </r>
  <r>
    <s v="IV"/>
    <n v="2016800455"/>
    <s v="MBA-IV"/>
    <x v="25"/>
    <s v="42"/>
    <n v="60"/>
    <s v="35"/>
    <n v="40"/>
    <n v="77"/>
    <n v="100"/>
    <n v="0.4"/>
    <n v="70"/>
    <n v="88"/>
    <n v="77"/>
    <n v="65"/>
    <n v="65"/>
    <n v="65"/>
    <n v="1"/>
    <n v="1"/>
    <n v="1"/>
  </r>
  <r>
    <s v="IV"/>
    <n v="2016800455"/>
    <s v="MBA-IV"/>
    <x v="26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V"/>
    <n v="2016800455"/>
    <s v="MBA-IV"/>
    <x v="27"/>
    <s v="34"/>
    <n v="60"/>
    <s v="34"/>
    <n v="40"/>
    <n v="68"/>
    <n v="100"/>
    <n v="0.4"/>
    <n v="57"/>
    <n v="85"/>
    <n v="68"/>
    <n v="65"/>
    <n v="65"/>
    <n v="65"/>
    <n v="0"/>
    <n v="1"/>
    <n v="1"/>
  </r>
  <r>
    <s v="IV"/>
    <n v="2016800455"/>
    <s v="MBA-IV"/>
    <x v="28"/>
    <s v="37"/>
    <n v="60"/>
    <s v="35"/>
    <n v="40"/>
    <n v="72"/>
    <n v="100"/>
    <n v="0.4"/>
    <n v="62"/>
    <n v="88"/>
    <n v="72"/>
    <n v="65"/>
    <n v="65"/>
    <n v="65"/>
    <n v="0"/>
    <n v="1"/>
    <n v="1"/>
  </r>
  <r>
    <s v="IV"/>
    <n v="2016800456"/>
    <s v="MBA-IV"/>
    <x v="22"/>
    <s v="25"/>
    <n v="60"/>
    <s v="30"/>
    <n v="40"/>
    <n v="55"/>
    <n v="100"/>
    <n v="0.4"/>
    <n v="42"/>
    <n v="75"/>
    <n v="55"/>
    <n v="65"/>
    <n v="65"/>
    <n v="65"/>
    <n v="0"/>
    <n v="1"/>
    <n v="0"/>
  </r>
  <r>
    <s v="IV"/>
    <n v="2016800456"/>
    <s v="MBA-IV"/>
    <x v="23"/>
    <s v="41"/>
    <n v="60"/>
    <s v="34"/>
    <n v="40"/>
    <n v="75"/>
    <n v="100"/>
    <n v="0.4"/>
    <n v="68"/>
    <n v="85"/>
    <n v="75"/>
    <n v="65"/>
    <n v="65"/>
    <n v="65"/>
    <n v="1"/>
    <n v="1"/>
    <n v="1"/>
  </r>
  <r>
    <s v="IV"/>
    <n v="2016800456"/>
    <s v="MBA-IV"/>
    <x v="24"/>
    <s v="41"/>
    <n v="60"/>
    <s v="34"/>
    <n v="40"/>
    <n v="75"/>
    <n v="100"/>
    <n v="0.4"/>
    <n v="68"/>
    <n v="85"/>
    <n v="75"/>
    <n v="65"/>
    <n v="65"/>
    <n v="65"/>
    <n v="1"/>
    <n v="1"/>
    <n v="1"/>
  </r>
  <r>
    <s v="IV"/>
    <n v="2016800456"/>
    <s v="MBA-IV"/>
    <x v="25"/>
    <s v="39"/>
    <n v="60"/>
    <s v="33"/>
    <n v="40"/>
    <n v="72"/>
    <n v="100"/>
    <n v="0.4"/>
    <n v="65"/>
    <n v="83"/>
    <n v="72"/>
    <n v="65"/>
    <n v="65"/>
    <n v="65"/>
    <n v="1"/>
    <n v="1"/>
    <n v="1"/>
  </r>
  <r>
    <s v="IV"/>
    <n v="2016800456"/>
    <s v="MBA-IV"/>
    <x v="26"/>
    <s v="38"/>
    <n v="60"/>
    <s v="35"/>
    <n v="40"/>
    <n v="73"/>
    <n v="100"/>
    <n v="0.4"/>
    <n v="63"/>
    <n v="88"/>
    <n v="73"/>
    <n v="65"/>
    <n v="65"/>
    <n v="65"/>
    <n v="0"/>
    <n v="1"/>
    <n v="1"/>
  </r>
  <r>
    <s v="IV"/>
    <n v="2016800456"/>
    <s v="MBA-IV"/>
    <x v="27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V"/>
    <n v="2016800456"/>
    <s v="MBA-IV"/>
    <x v="28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V"/>
    <n v="2016800457"/>
    <s v="MBA-IV"/>
    <x v="22"/>
    <s v="21"/>
    <n v="60"/>
    <s v="28"/>
    <n v="40"/>
    <n v="49"/>
    <n v="100"/>
    <n v="0.4"/>
    <n v="35"/>
    <n v="70"/>
    <n v="49"/>
    <n v="65"/>
    <n v="65"/>
    <n v="65"/>
    <n v="0"/>
    <n v="1"/>
    <n v="0"/>
  </r>
  <r>
    <s v="IV"/>
    <n v="2016800457"/>
    <s v="MBA-IV"/>
    <x v="23"/>
    <s v="34"/>
    <n v="60"/>
    <s v="29"/>
    <n v="40"/>
    <n v="63"/>
    <n v="100"/>
    <n v="0.4"/>
    <n v="57"/>
    <n v="73"/>
    <n v="63"/>
    <n v="65"/>
    <n v="65"/>
    <n v="65"/>
    <n v="0"/>
    <n v="1"/>
    <n v="0"/>
  </r>
  <r>
    <s v="IV"/>
    <n v="2016800457"/>
    <s v="MBA-IV"/>
    <x v="24"/>
    <s v="34"/>
    <n v="60"/>
    <s v="33"/>
    <n v="40"/>
    <n v="67"/>
    <n v="100"/>
    <n v="0.4"/>
    <n v="57"/>
    <n v="83"/>
    <n v="67"/>
    <n v="65"/>
    <n v="65"/>
    <n v="65"/>
    <n v="0"/>
    <n v="1"/>
    <n v="1"/>
  </r>
  <r>
    <s v="IV"/>
    <n v="2016800457"/>
    <s v="MBA-IV"/>
    <x v="25"/>
    <s v="44"/>
    <n v="60"/>
    <s v="30"/>
    <n v="40"/>
    <n v="74"/>
    <n v="100"/>
    <n v="0.4"/>
    <n v="73"/>
    <n v="75"/>
    <n v="74"/>
    <n v="65"/>
    <n v="65"/>
    <n v="65"/>
    <n v="1"/>
    <n v="1"/>
    <n v="1"/>
  </r>
  <r>
    <s v="IV"/>
    <n v="2016800457"/>
    <s v="MBA-IV"/>
    <x v="26"/>
    <s v="30"/>
    <n v="60"/>
    <s v="31"/>
    <n v="40"/>
    <n v="61"/>
    <n v="100"/>
    <n v="0.4"/>
    <n v="50"/>
    <n v="78"/>
    <n v="61"/>
    <n v="65"/>
    <n v="65"/>
    <n v="65"/>
    <n v="0"/>
    <n v="1"/>
    <n v="0"/>
  </r>
  <r>
    <s v="IV"/>
    <n v="2016800457"/>
    <s v="MBA-IV"/>
    <x v="27"/>
    <s v="24"/>
    <n v="60"/>
    <s v="28"/>
    <n v="40"/>
    <n v="52"/>
    <n v="100"/>
    <n v="0.4"/>
    <n v="40"/>
    <n v="70"/>
    <n v="52"/>
    <n v="65"/>
    <n v="65"/>
    <n v="65"/>
    <n v="0"/>
    <n v="1"/>
    <n v="0"/>
  </r>
  <r>
    <s v="IV"/>
    <n v="2016800457"/>
    <s v="MBA-IV"/>
    <x v="28"/>
    <s v="33"/>
    <n v="60"/>
    <s v="34"/>
    <n v="40"/>
    <n v="67"/>
    <n v="100"/>
    <n v="0.4"/>
    <n v="55"/>
    <n v="85"/>
    <n v="67"/>
    <n v="65"/>
    <n v="65"/>
    <n v="65"/>
    <n v="0"/>
    <n v="1"/>
    <n v="1"/>
  </r>
  <r>
    <s v="IV"/>
    <n v="2016800458"/>
    <s v="MBA-IV"/>
    <x v="22"/>
    <s v="35"/>
    <n v="60"/>
    <s v="33"/>
    <n v="40"/>
    <n v="68"/>
    <n v="100"/>
    <n v="0.4"/>
    <n v="58"/>
    <n v="83"/>
    <n v="68"/>
    <n v="65"/>
    <n v="65"/>
    <n v="65"/>
    <n v="0"/>
    <n v="1"/>
    <n v="1"/>
  </r>
  <r>
    <s v="IV"/>
    <n v="2016800458"/>
    <s v="MBA-IV"/>
    <x v="23"/>
    <s v="41"/>
    <n v="60"/>
    <s v="36"/>
    <n v="40"/>
    <n v="77"/>
    <n v="100"/>
    <n v="0.4"/>
    <n v="68"/>
    <n v="90"/>
    <n v="77"/>
    <n v="65"/>
    <n v="65"/>
    <n v="65"/>
    <n v="1"/>
    <n v="1"/>
    <n v="1"/>
  </r>
  <r>
    <s v="IV"/>
    <n v="2016800458"/>
    <s v="MBA-IV"/>
    <x v="24"/>
    <s v="43"/>
    <n v="60"/>
    <s v="36"/>
    <n v="40"/>
    <n v="79"/>
    <n v="100"/>
    <n v="0.4"/>
    <n v="72"/>
    <n v="90"/>
    <n v="79"/>
    <n v="65"/>
    <n v="65"/>
    <n v="65"/>
    <n v="1"/>
    <n v="1"/>
    <n v="1"/>
  </r>
  <r>
    <s v="IV"/>
    <n v="2016800458"/>
    <s v="MBA-IV"/>
    <x v="25"/>
    <s v="44"/>
    <n v="60"/>
    <s v="32"/>
    <n v="40"/>
    <n v="76"/>
    <n v="100"/>
    <n v="0.4"/>
    <n v="73"/>
    <n v="80"/>
    <n v="76"/>
    <n v="65"/>
    <n v="65"/>
    <n v="65"/>
    <n v="1"/>
    <n v="1"/>
    <n v="1"/>
  </r>
  <r>
    <s v="IV"/>
    <n v="2016800458"/>
    <s v="MBA-IV"/>
    <x v="26"/>
    <s v="37"/>
    <n v="60"/>
    <s v="36"/>
    <n v="40"/>
    <n v="73"/>
    <n v="100"/>
    <n v="0.4"/>
    <n v="62"/>
    <n v="90"/>
    <n v="73"/>
    <n v="65"/>
    <n v="65"/>
    <n v="65"/>
    <n v="0"/>
    <n v="1"/>
    <n v="1"/>
  </r>
  <r>
    <s v="IV"/>
    <n v="2016800458"/>
    <s v="MBA-IV"/>
    <x v="27"/>
    <s v="33"/>
    <n v="60"/>
    <s v="32"/>
    <n v="40"/>
    <n v="65"/>
    <n v="100"/>
    <n v="0.4"/>
    <n v="55"/>
    <n v="80"/>
    <n v="65"/>
    <n v="65"/>
    <n v="65"/>
    <n v="65"/>
    <n v="0"/>
    <n v="1"/>
    <n v="1"/>
  </r>
  <r>
    <s v="IV"/>
    <n v="2016800458"/>
    <s v="MBA-IV"/>
    <x v="28"/>
    <s v="44"/>
    <n v="60"/>
    <s v="35"/>
    <n v="40"/>
    <n v="79"/>
    <n v="100"/>
    <n v="0.4"/>
    <n v="73"/>
    <n v="88"/>
    <n v="79"/>
    <n v="65"/>
    <n v="65"/>
    <n v="65"/>
    <n v="1"/>
    <n v="1"/>
    <n v="1"/>
  </r>
  <r>
    <s v="IV"/>
    <n v="2016800459"/>
    <s v="MBA-IV"/>
    <x v="22"/>
    <s v="29"/>
    <n v="60"/>
    <s v="29"/>
    <n v="40"/>
    <n v="58"/>
    <n v="100"/>
    <n v="0.4"/>
    <n v="48"/>
    <n v="73"/>
    <n v="58"/>
    <n v="65"/>
    <n v="65"/>
    <n v="65"/>
    <n v="0"/>
    <n v="1"/>
    <n v="0"/>
  </r>
  <r>
    <s v="IV"/>
    <n v="2016800459"/>
    <s v="MBA-IV"/>
    <x v="23"/>
    <s v="38"/>
    <n v="60"/>
    <s v="32"/>
    <n v="40"/>
    <n v="70"/>
    <n v="100"/>
    <n v="0.4"/>
    <n v="63"/>
    <n v="80"/>
    <n v="70"/>
    <n v="65"/>
    <n v="65"/>
    <n v="65"/>
    <n v="0"/>
    <n v="1"/>
    <n v="1"/>
  </r>
  <r>
    <s v="IV"/>
    <n v="2016800459"/>
    <s v="MBA-IV"/>
    <x v="24"/>
    <s v="44"/>
    <n v="60"/>
    <s v="34"/>
    <n v="40"/>
    <n v="78"/>
    <n v="100"/>
    <n v="0.4"/>
    <n v="73"/>
    <n v="85"/>
    <n v="78"/>
    <n v="65"/>
    <n v="65"/>
    <n v="65"/>
    <n v="1"/>
    <n v="1"/>
    <n v="1"/>
  </r>
  <r>
    <s v="IV"/>
    <n v="2016800459"/>
    <s v="MBA-IV"/>
    <x v="25"/>
    <s v="40"/>
    <n v="60"/>
    <s v="35"/>
    <n v="40"/>
    <n v="75"/>
    <n v="100"/>
    <n v="0.4"/>
    <n v="67"/>
    <n v="88"/>
    <n v="75"/>
    <n v="65"/>
    <n v="65"/>
    <n v="65"/>
    <n v="1"/>
    <n v="1"/>
    <n v="1"/>
  </r>
  <r>
    <s v="IV"/>
    <n v="2016800459"/>
    <s v="MBA-IV"/>
    <x v="26"/>
    <s v="40"/>
    <n v="60"/>
    <s v="36"/>
    <n v="40"/>
    <n v="76"/>
    <n v="100"/>
    <n v="0.4"/>
    <n v="67"/>
    <n v="90"/>
    <n v="76"/>
    <n v="65"/>
    <n v="65"/>
    <n v="65"/>
    <n v="1"/>
    <n v="1"/>
    <n v="1"/>
  </r>
  <r>
    <s v="IV"/>
    <n v="2016800459"/>
    <s v="MBA-IV"/>
    <x v="27"/>
    <s v="29"/>
    <n v="60"/>
    <s v="34"/>
    <n v="40"/>
    <n v="63"/>
    <n v="100"/>
    <n v="0.4"/>
    <n v="48"/>
    <n v="85"/>
    <n v="63"/>
    <n v="65"/>
    <n v="65"/>
    <n v="65"/>
    <n v="0"/>
    <n v="1"/>
    <n v="0"/>
  </r>
  <r>
    <s v="IV"/>
    <n v="2016800459"/>
    <s v="MBA-IV"/>
    <x v="28"/>
    <s v="38"/>
    <n v="60"/>
    <s v="35"/>
    <n v="40"/>
    <n v="73"/>
    <n v="100"/>
    <n v="0.4"/>
    <n v="63"/>
    <n v="88"/>
    <n v="73"/>
    <n v="65"/>
    <n v="65"/>
    <n v="65"/>
    <n v="0"/>
    <n v="1"/>
    <n v="1"/>
  </r>
  <r>
    <s v="IV"/>
    <n v="2016800460"/>
    <s v="MBA-IV"/>
    <x v="22"/>
    <s v="27"/>
    <n v="60"/>
    <s v="32"/>
    <n v="40"/>
    <n v="59"/>
    <n v="100"/>
    <n v="0.4"/>
    <n v="45"/>
    <n v="80"/>
    <n v="59"/>
    <n v="65"/>
    <n v="65"/>
    <n v="65"/>
    <n v="0"/>
    <n v="1"/>
    <n v="0"/>
  </r>
  <r>
    <s v="IV"/>
    <n v="2016800460"/>
    <s v="MBA-IV"/>
    <x v="23"/>
    <s v="42"/>
    <n v="60"/>
    <s v="32"/>
    <n v="40"/>
    <n v="74"/>
    <n v="100"/>
    <n v="0.4"/>
    <n v="70"/>
    <n v="80"/>
    <n v="74"/>
    <n v="65"/>
    <n v="65"/>
    <n v="65"/>
    <n v="1"/>
    <n v="1"/>
    <n v="1"/>
  </r>
  <r>
    <s v="IV"/>
    <n v="2016800460"/>
    <s v="MBA-IV"/>
    <x v="24"/>
    <s v="47"/>
    <n v="60"/>
    <s v="34"/>
    <n v="40"/>
    <n v="81"/>
    <n v="100"/>
    <n v="0.4"/>
    <n v="78"/>
    <n v="85"/>
    <n v="81"/>
    <n v="65"/>
    <n v="65"/>
    <n v="65"/>
    <n v="1"/>
    <n v="1"/>
    <n v="1"/>
  </r>
  <r>
    <s v="IV"/>
    <n v="2016800460"/>
    <s v="MBA-IV"/>
    <x v="25"/>
    <s v="46"/>
    <n v="60"/>
    <s v="32"/>
    <n v="40"/>
    <n v="78"/>
    <n v="100"/>
    <n v="0.4"/>
    <n v="77"/>
    <n v="80"/>
    <n v="78"/>
    <n v="65"/>
    <n v="65"/>
    <n v="65"/>
    <n v="1"/>
    <n v="1"/>
    <n v="1"/>
  </r>
  <r>
    <s v="IV"/>
    <n v="2016800460"/>
    <s v="MBA-IV"/>
    <x v="26"/>
    <s v="37"/>
    <n v="60"/>
    <s v="32"/>
    <n v="40"/>
    <n v="69"/>
    <n v="100"/>
    <n v="0.4"/>
    <n v="62"/>
    <n v="80"/>
    <n v="69"/>
    <n v="65"/>
    <n v="65"/>
    <n v="65"/>
    <n v="0"/>
    <n v="1"/>
    <n v="1"/>
  </r>
  <r>
    <s v="IV"/>
    <n v="2016800460"/>
    <s v="MBA-IV"/>
    <x v="27"/>
    <s v="40"/>
    <n v="60"/>
    <s v="34"/>
    <n v="40"/>
    <n v="74"/>
    <n v="100"/>
    <n v="0.4"/>
    <n v="67"/>
    <n v="85"/>
    <n v="74"/>
    <n v="65"/>
    <n v="65"/>
    <n v="65"/>
    <n v="1"/>
    <n v="1"/>
    <n v="1"/>
  </r>
  <r>
    <s v="IV"/>
    <n v="2016800460"/>
    <s v="MBA-IV"/>
    <x v="28"/>
    <s v="42"/>
    <n v="60"/>
    <s v="34"/>
    <n v="40"/>
    <n v="76"/>
    <n v="100"/>
    <n v="0.4"/>
    <n v="70"/>
    <n v="85"/>
    <n v="76"/>
    <n v="65"/>
    <n v="65"/>
    <n v="65"/>
    <n v="1"/>
    <n v="1"/>
    <n v="1"/>
  </r>
  <r>
    <s v="IV"/>
    <n v="2016800461"/>
    <s v="MBA-IV"/>
    <x v="22"/>
    <s v="31"/>
    <n v="60"/>
    <s v="30"/>
    <n v="40"/>
    <n v="61"/>
    <n v="100"/>
    <n v="0.4"/>
    <n v="52"/>
    <n v="75"/>
    <n v="61"/>
    <n v="65"/>
    <n v="65"/>
    <n v="65"/>
    <n v="0"/>
    <n v="1"/>
    <n v="0"/>
  </r>
  <r>
    <s v="IV"/>
    <n v="2016800461"/>
    <s v="MBA-IV"/>
    <x v="23"/>
    <s v="40"/>
    <n v="60"/>
    <s v="34"/>
    <n v="40"/>
    <n v="74"/>
    <n v="100"/>
    <n v="0.4"/>
    <n v="67"/>
    <n v="85"/>
    <n v="74"/>
    <n v="65"/>
    <n v="65"/>
    <n v="65"/>
    <n v="1"/>
    <n v="1"/>
    <n v="1"/>
  </r>
  <r>
    <s v="IV"/>
    <n v="2016800461"/>
    <s v="MBA-IV"/>
    <x v="24"/>
    <s v="40"/>
    <n v="60"/>
    <s v="36"/>
    <n v="40"/>
    <n v="76"/>
    <n v="100"/>
    <n v="0.4"/>
    <n v="67"/>
    <n v="90"/>
    <n v="76"/>
    <n v="65"/>
    <n v="65"/>
    <n v="65"/>
    <n v="1"/>
    <n v="1"/>
    <n v="1"/>
  </r>
  <r>
    <s v="IV"/>
    <n v="2016800461"/>
    <s v="MBA-IV"/>
    <x v="25"/>
    <s v="44"/>
    <n v="60"/>
    <s v="34"/>
    <n v="40"/>
    <n v="78"/>
    <n v="100"/>
    <n v="0.4"/>
    <n v="73"/>
    <n v="85"/>
    <n v="78"/>
    <n v="65"/>
    <n v="65"/>
    <n v="65"/>
    <n v="1"/>
    <n v="1"/>
    <n v="1"/>
  </r>
  <r>
    <s v="IV"/>
    <n v="2016800461"/>
    <s v="MBA-IV"/>
    <x v="26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V"/>
    <n v="2016800461"/>
    <s v="MBA-IV"/>
    <x v="27"/>
    <s v="33"/>
    <n v="60"/>
    <s v="36"/>
    <n v="40"/>
    <n v="69"/>
    <n v="100"/>
    <n v="0.4"/>
    <n v="55"/>
    <n v="90"/>
    <n v="69"/>
    <n v="65"/>
    <n v="65"/>
    <n v="65"/>
    <n v="0"/>
    <n v="1"/>
    <n v="1"/>
  </r>
  <r>
    <s v="IV"/>
    <n v="2016800461"/>
    <s v="MBA-IV"/>
    <x v="28"/>
    <s v="40"/>
    <n v="60"/>
    <s v="36"/>
    <n v="40"/>
    <n v="76"/>
    <n v="100"/>
    <n v="0.4"/>
    <n v="67"/>
    <n v="90"/>
    <n v="76"/>
    <n v="65"/>
    <n v="65"/>
    <n v="65"/>
    <n v="1"/>
    <n v="1"/>
    <n v="1"/>
  </r>
  <r>
    <s v="IV"/>
    <n v="2016800462"/>
    <s v="MBA-IV"/>
    <x v="22"/>
    <s v="28"/>
    <n v="60"/>
    <s v="27"/>
    <n v="40"/>
    <n v="55"/>
    <n v="100"/>
    <n v="0.4"/>
    <n v="47"/>
    <n v="68"/>
    <n v="55"/>
    <n v="65"/>
    <n v="65"/>
    <n v="65"/>
    <n v="0"/>
    <n v="1"/>
    <n v="0"/>
  </r>
  <r>
    <s v="IV"/>
    <n v="2016800462"/>
    <s v="MBA-IV"/>
    <x v="23"/>
    <s v="39"/>
    <n v="60"/>
    <s v="33"/>
    <n v="40"/>
    <n v="72"/>
    <n v="100"/>
    <n v="0.4"/>
    <n v="65"/>
    <n v="83"/>
    <n v="72"/>
    <n v="65"/>
    <n v="65"/>
    <n v="65"/>
    <n v="1"/>
    <n v="1"/>
    <n v="1"/>
  </r>
  <r>
    <s v="IV"/>
    <n v="2016800462"/>
    <s v="MBA-IV"/>
    <x v="24"/>
    <s v="40"/>
    <n v="60"/>
    <s v="33"/>
    <n v="40"/>
    <n v="73"/>
    <n v="100"/>
    <n v="0.4"/>
    <n v="67"/>
    <n v="83"/>
    <n v="73"/>
    <n v="65"/>
    <n v="65"/>
    <n v="65"/>
    <n v="1"/>
    <n v="1"/>
    <n v="1"/>
  </r>
  <r>
    <s v="IV"/>
    <n v="2016800462"/>
    <s v="MBA-IV"/>
    <x v="25"/>
    <s v="43"/>
    <n v="60"/>
    <s v="33"/>
    <n v="40"/>
    <n v="76"/>
    <n v="100"/>
    <n v="0.4"/>
    <n v="72"/>
    <n v="83"/>
    <n v="76"/>
    <n v="65"/>
    <n v="65"/>
    <n v="65"/>
    <n v="1"/>
    <n v="1"/>
    <n v="1"/>
  </r>
  <r>
    <s v="IV"/>
    <n v="2016800462"/>
    <s v="MBA-IV"/>
    <x v="26"/>
    <s v="34"/>
    <n v="60"/>
    <s v="33"/>
    <n v="40"/>
    <n v="67"/>
    <n v="100"/>
    <n v="0.4"/>
    <n v="57"/>
    <n v="83"/>
    <n v="67"/>
    <n v="65"/>
    <n v="65"/>
    <n v="65"/>
    <n v="0"/>
    <n v="1"/>
    <n v="1"/>
  </r>
  <r>
    <s v="IV"/>
    <n v="2016800462"/>
    <s v="MBA-IV"/>
    <x v="27"/>
    <s v="35"/>
    <n v="60"/>
    <s v="35"/>
    <n v="40"/>
    <n v="70"/>
    <n v="100"/>
    <n v="0.4"/>
    <n v="58"/>
    <n v="88"/>
    <n v="70"/>
    <n v="65"/>
    <n v="65"/>
    <n v="65"/>
    <n v="0"/>
    <n v="1"/>
    <n v="1"/>
  </r>
  <r>
    <s v="IV"/>
    <n v="2016800462"/>
    <s v="MBA-IV"/>
    <x v="28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V"/>
    <n v="2016800463"/>
    <s v="MBA-IV"/>
    <x v="22"/>
    <s v="43"/>
    <n v="60"/>
    <s v="31"/>
    <n v="40"/>
    <n v="74"/>
    <n v="100"/>
    <n v="0.4"/>
    <n v="72"/>
    <n v="78"/>
    <n v="74"/>
    <n v="65"/>
    <n v="65"/>
    <n v="65"/>
    <n v="1"/>
    <n v="1"/>
    <n v="1"/>
  </r>
  <r>
    <s v="IV"/>
    <n v="2016800463"/>
    <s v="MBA-IV"/>
    <x v="23"/>
    <s v="40"/>
    <n v="60"/>
    <s v="33"/>
    <n v="40"/>
    <n v="73"/>
    <n v="100"/>
    <n v="0.4"/>
    <n v="67"/>
    <n v="83"/>
    <n v="73"/>
    <n v="65"/>
    <n v="65"/>
    <n v="65"/>
    <n v="1"/>
    <n v="1"/>
    <n v="1"/>
  </r>
  <r>
    <s v="IV"/>
    <n v="2016800463"/>
    <s v="MBA-IV"/>
    <x v="24"/>
    <s v="46"/>
    <n v="60"/>
    <s v="33"/>
    <n v="40"/>
    <n v="79"/>
    <n v="100"/>
    <n v="0.4"/>
    <n v="77"/>
    <n v="83"/>
    <n v="79"/>
    <n v="65"/>
    <n v="65"/>
    <n v="65"/>
    <n v="1"/>
    <n v="1"/>
    <n v="1"/>
  </r>
  <r>
    <s v="IV"/>
    <n v="2016800463"/>
    <s v="MBA-IV"/>
    <x v="25"/>
    <s v="44"/>
    <n v="60"/>
    <s v="32"/>
    <n v="40"/>
    <n v="76"/>
    <n v="100"/>
    <n v="0.4"/>
    <n v="73"/>
    <n v="80"/>
    <n v="76"/>
    <n v="65"/>
    <n v="65"/>
    <n v="65"/>
    <n v="1"/>
    <n v="1"/>
    <n v="1"/>
  </r>
  <r>
    <s v="IV"/>
    <n v="2016800463"/>
    <s v="MBA-IV"/>
    <x v="26"/>
    <s v="41"/>
    <n v="60"/>
    <s v="34"/>
    <n v="40"/>
    <n v="75"/>
    <n v="100"/>
    <n v="0.4"/>
    <n v="68"/>
    <n v="85"/>
    <n v="75"/>
    <n v="65"/>
    <n v="65"/>
    <n v="65"/>
    <n v="1"/>
    <n v="1"/>
    <n v="1"/>
  </r>
  <r>
    <s v="IV"/>
    <n v="2016800463"/>
    <s v="MBA-IV"/>
    <x v="27"/>
    <s v="41"/>
    <n v="60"/>
    <s v="34"/>
    <n v="40"/>
    <n v="75"/>
    <n v="100"/>
    <n v="0.4"/>
    <n v="68"/>
    <n v="85"/>
    <n v="75"/>
    <n v="65"/>
    <n v="65"/>
    <n v="65"/>
    <n v="1"/>
    <n v="1"/>
    <n v="1"/>
  </r>
  <r>
    <s v="IV"/>
    <n v="2016800463"/>
    <s v="MBA-IV"/>
    <x v="28"/>
    <s v="44"/>
    <n v="60"/>
    <s v="34"/>
    <n v="40"/>
    <n v="78"/>
    <n v="100"/>
    <n v="0.4"/>
    <n v="73"/>
    <n v="85"/>
    <n v="78"/>
    <n v="65"/>
    <n v="65"/>
    <n v="65"/>
    <n v="1"/>
    <n v="1"/>
    <n v="1"/>
  </r>
  <r>
    <s v="IV"/>
    <n v="2016800464"/>
    <s v="MBA-IV"/>
    <x v="22"/>
    <s v="23"/>
    <n v="60"/>
    <s v="26"/>
    <n v="40"/>
    <n v="49"/>
    <n v="100"/>
    <n v="0.4"/>
    <n v="38"/>
    <n v="65"/>
    <n v="49"/>
    <n v="65"/>
    <n v="65"/>
    <n v="65"/>
    <n v="0"/>
    <n v="1"/>
    <n v="0"/>
  </r>
  <r>
    <s v="IV"/>
    <n v="2016800464"/>
    <s v="MBA-IV"/>
    <x v="23"/>
    <s v="27"/>
    <n v="60"/>
    <s v="26"/>
    <n v="40"/>
    <n v="53"/>
    <n v="100"/>
    <n v="0.4"/>
    <n v="45"/>
    <n v="65"/>
    <n v="53"/>
    <n v="65"/>
    <n v="65"/>
    <n v="65"/>
    <n v="0"/>
    <n v="1"/>
    <n v="0"/>
  </r>
  <r>
    <s v="IV"/>
    <n v="2016800464"/>
    <s v="MBA-IV"/>
    <x v="24"/>
    <s v="33"/>
    <n v="60"/>
    <s v="30"/>
    <n v="40"/>
    <n v="63"/>
    <n v="100"/>
    <n v="0.4"/>
    <n v="55"/>
    <n v="75"/>
    <n v="63"/>
    <n v="65"/>
    <n v="65"/>
    <n v="65"/>
    <n v="0"/>
    <n v="1"/>
    <n v="0"/>
  </r>
  <r>
    <s v="IV"/>
    <n v="2016800464"/>
    <s v="MBA-IV"/>
    <x v="25"/>
    <s v="40"/>
    <n v="60"/>
    <s v="28"/>
    <n v="40"/>
    <n v="68"/>
    <n v="100"/>
    <n v="0.4"/>
    <n v="67"/>
    <n v="70"/>
    <n v="68"/>
    <n v="65"/>
    <n v="65"/>
    <n v="65"/>
    <n v="1"/>
    <n v="1"/>
    <n v="1"/>
  </r>
  <r>
    <s v="IV"/>
    <n v="2016800464"/>
    <s v="MBA-IV"/>
    <x v="26"/>
    <s v="30"/>
    <n v="60"/>
    <s v="28"/>
    <n v="40"/>
    <n v="58"/>
    <n v="100"/>
    <n v="0.4"/>
    <n v="50"/>
    <n v="70"/>
    <n v="58"/>
    <n v="65"/>
    <n v="65"/>
    <n v="65"/>
    <n v="0"/>
    <n v="1"/>
    <n v="0"/>
  </r>
  <r>
    <s v="IV"/>
    <n v="2016800464"/>
    <s v="MBA-IV"/>
    <x v="27"/>
    <s v="27"/>
    <n v="60"/>
    <s v="30"/>
    <n v="40"/>
    <n v="57"/>
    <n v="100"/>
    <n v="0.4"/>
    <n v="45"/>
    <n v="75"/>
    <n v="57"/>
    <n v="65"/>
    <n v="65"/>
    <n v="65"/>
    <n v="0"/>
    <n v="1"/>
    <n v="0"/>
  </r>
  <r>
    <s v="IV"/>
    <n v="2016800464"/>
    <s v="MBA-IV"/>
    <x v="28"/>
    <s v="33"/>
    <n v="60"/>
    <s v="30"/>
    <n v="40"/>
    <n v="63"/>
    <n v="100"/>
    <n v="0.4"/>
    <n v="55"/>
    <n v="75"/>
    <n v="63"/>
    <n v="65"/>
    <n v="65"/>
    <n v="65"/>
    <n v="0"/>
    <n v="1"/>
    <n v="0"/>
  </r>
  <r>
    <s v="IV"/>
    <n v="2016800465"/>
    <s v="MBA-IV"/>
    <x v="22"/>
    <s v="28"/>
    <n v="60"/>
    <s v="30"/>
    <n v="40"/>
    <n v="58"/>
    <n v="100"/>
    <n v="0.4"/>
    <n v="47"/>
    <n v="75"/>
    <n v="58"/>
    <n v="65"/>
    <n v="65"/>
    <n v="65"/>
    <n v="0"/>
    <n v="1"/>
    <n v="0"/>
  </r>
  <r>
    <s v="IV"/>
    <n v="2016800465"/>
    <s v="MBA-IV"/>
    <x v="23"/>
    <s v="43"/>
    <n v="60"/>
    <s v="30"/>
    <n v="40"/>
    <n v="73"/>
    <n v="100"/>
    <n v="0.4"/>
    <n v="72"/>
    <n v="75"/>
    <n v="73"/>
    <n v="65"/>
    <n v="65"/>
    <n v="65"/>
    <n v="1"/>
    <n v="1"/>
    <n v="1"/>
  </r>
  <r>
    <s v="IV"/>
    <n v="2016800465"/>
    <s v="MBA-IV"/>
    <x v="24"/>
    <s v="42"/>
    <n v="60"/>
    <s v="36"/>
    <n v="40"/>
    <n v="78"/>
    <n v="100"/>
    <n v="0.4"/>
    <n v="70"/>
    <n v="90"/>
    <n v="78"/>
    <n v="65"/>
    <n v="65"/>
    <n v="65"/>
    <n v="1"/>
    <n v="1"/>
    <n v="1"/>
  </r>
  <r>
    <s v="IV"/>
    <n v="2016800465"/>
    <s v="MBA-IV"/>
    <x v="25"/>
    <s v="45"/>
    <n v="60"/>
    <s v="31"/>
    <n v="40"/>
    <n v="76"/>
    <n v="100"/>
    <n v="0.4"/>
    <n v="75"/>
    <n v="78"/>
    <n v="76"/>
    <n v="65"/>
    <n v="65"/>
    <n v="65"/>
    <n v="1"/>
    <n v="1"/>
    <n v="1"/>
  </r>
  <r>
    <s v="IV"/>
    <n v="2016800465"/>
    <s v="MBA-IV"/>
    <x v="26"/>
    <s v="46"/>
    <n v="60"/>
    <s v="35"/>
    <n v="40"/>
    <n v="81"/>
    <n v="100"/>
    <n v="0.4"/>
    <n v="77"/>
    <n v="88"/>
    <n v="81"/>
    <n v="65"/>
    <n v="65"/>
    <n v="65"/>
    <n v="1"/>
    <n v="1"/>
    <n v="1"/>
  </r>
  <r>
    <s v="IV"/>
    <n v="2016800465"/>
    <s v="MBA-IV"/>
    <x v="27"/>
    <s v="39"/>
    <n v="60"/>
    <s v="34"/>
    <n v="40"/>
    <n v="73"/>
    <n v="100"/>
    <n v="0.4"/>
    <n v="65"/>
    <n v="85"/>
    <n v="73"/>
    <n v="65"/>
    <n v="65"/>
    <n v="65"/>
    <n v="1"/>
    <n v="1"/>
    <n v="1"/>
  </r>
  <r>
    <s v="IV"/>
    <n v="2016800465"/>
    <s v="MBA-IV"/>
    <x v="28"/>
    <s v="42"/>
    <n v="60"/>
    <s v="30"/>
    <n v="40"/>
    <n v="72"/>
    <n v="100"/>
    <n v="0.4"/>
    <n v="70"/>
    <n v="75"/>
    <n v="72"/>
    <n v="65"/>
    <n v="65"/>
    <n v="65"/>
    <n v="1"/>
    <n v="1"/>
    <n v="1"/>
  </r>
  <r>
    <s v="IV"/>
    <n v="2016800466"/>
    <s v="MBA-IV"/>
    <x v="22"/>
    <s v="21"/>
    <n v="60"/>
    <s v="30"/>
    <n v="40"/>
    <n v="51"/>
    <n v="100"/>
    <n v="0.4"/>
    <n v="35"/>
    <n v="75"/>
    <n v="51"/>
    <n v="65"/>
    <n v="65"/>
    <n v="65"/>
    <n v="0"/>
    <n v="1"/>
    <n v="0"/>
  </r>
  <r>
    <s v="IV"/>
    <n v="2016800466"/>
    <s v="MBA-IV"/>
    <x v="23"/>
    <s v="37"/>
    <n v="60"/>
    <s v="29"/>
    <n v="40"/>
    <n v="66"/>
    <n v="100"/>
    <n v="0.4"/>
    <n v="62"/>
    <n v="73"/>
    <n v="66"/>
    <n v="65"/>
    <n v="65"/>
    <n v="65"/>
    <n v="0"/>
    <n v="1"/>
    <n v="1"/>
  </r>
  <r>
    <s v="IV"/>
    <n v="2016800466"/>
    <s v="MBA-IV"/>
    <x v="24"/>
    <s v="35"/>
    <n v="60"/>
    <s v="34"/>
    <n v="40"/>
    <n v="69"/>
    <n v="100"/>
    <n v="0.4"/>
    <n v="58"/>
    <n v="85"/>
    <n v="69"/>
    <n v="65"/>
    <n v="65"/>
    <n v="65"/>
    <n v="0"/>
    <n v="1"/>
    <n v="1"/>
  </r>
  <r>
    <s v="IV"/>
    <n v="2016800466"/>
    <s v="MBA-IV"/>
    <x v="25"/>
    <s v="46"/>
    <n v="60"/>
    <s v="32"/>
    <n v="40"/>
    <n v="78"/>
    <n v="100"/>
    <n v="0.4"/>
    <n v="77"/>
    <n v="80"/>
    <n v="78"/>
    <n v="65"/>
    <n v="65"/>
    <n v="65"/>
    <n v="1"/>
    <n v="1"/>
    <n v="1"/>
  </r>
  <r>
    <s v="IV"/>
    <n v="2016800466"/>
    <s v="MBA-IV"/>
    <x v="26"/>
    <s v="36"/>
    <n v="60"/>
    <s v="32"/>
    <n v="40"/>
    <n v="68"/>
    <n v="100"/>
    <n v="0.4"/>
    <n v="60"/>
    <n v="80"/>
    <n v="68"/>
    <n v="65"/>
    <n v="65"/>
    <n v="65"/>
    <n v="0"/>
    <n v="1"/>
    <n v="1"/>
  </r>
  <r>
    <s v="IV"/>
    <n v="2016800466"/>
    <s v="MBA-IV"/>
    <x v="27"/>
    <s v="36"/>
    <n v="60"/>
    <s v="34"/>
    <n v="40"/>
    <n v="70"/>
    <n v="100"/>
    <n v="0.4"/>
    <n v="60"/>
    <n v="85"/>
    <n v="70"/>
    <n v="65"/>
    <n v="65"/>
    <n v="65"/>
    <n v="0"/>
    <n v="1"/>
    <n v="1"/>
  </r>
  <r>
    <s v="IV"/>
    <n v="2016800466"/>
    <s v="MBA-IV"/>
    <x v="28"/>
    <s v="36"/>
    <n v="60"/>
    <s v="32"/>
    <n v="40"/>
    <n v="68"/>
    <n v="100"/>
    <n v="0.4"/>
    <n v="60"/>
    <n v="80"/>
    <n v="68"/>
    <n v="65"/>
    <n v="65"/>
    <n v="65"/>
    <n v="0"/>
    <n v="1"/>
    <n v="1"/>
  </r>
  <r>
    <s v="IV"/>
    <n v="2016800467"/>
    <s v="MBA-IV"/>
    <x v="22"/>
    <s v="24"/>
    <n v="60"/>
    <s v="26"/>
    <n v="40"/>
    <n v="50"/>
    <n v="100"/>
    <n v="0.4"/>
    <n v="40"/>
    <n v="65"/>
    <n v="50"/>
    <n v="65"/>
    <n v="65"/>
    <n v="65"/>
    <n v="0"/>
    <n v="1"/>
    <n v="0"/>
  </r>
  <r>
    <s v="IV"/>
    <n v="2016800467"/>
    <s v="MBA-IV"/>
    <x v="23"/>
    <s v="34"/>
    <n v="60"/>
    <s v="28"/>
    <n v="40"/>
    <n v="62"/>
    <n v="100"/>
    <n v="0.4"/>
    <n v="57"/>
    <n v="70"/>
    <n v="62"/>
    <n v="65"/>
    <n v="65"/>
    <n v="65"/>
    <n v="0"/>
    <n v="1"/>
    <n v="0"/>
  </r>
  <r>
    <s v="IV"/>
    <n v="2016800467"/>
    <s v="MBA-IV"/>
    <x v="24"/>
    <s v="38"/>
    <n v="60"/>
    <s v="30"/>
    <n v="40"/>
    <n v="68"/>
    <n v="100"/>
    <n v="0.4"/>
    <n v="63"/>
    <n v="75"/>
    <n v="68"/>
    <n v="65"/>
    <n v="65"/>
    <n v="65"/>
    <n v="0"/>
    <n v="1"/>
    <n v="1"/>
  </r>
  <r>
    <s v="IV"/>
    <n v="2016800467"/>
    <s v="MBA-IV"/>
    <x v="25"/>
    <s v="36"/>
    <n v="60"/>
    <s v="29"/>
    <n v="40"/>
    <n v="65"/>
    <n v="100"/>
    <n v="0.4"/>
    <n v="60"/>
    <n v="73"/>
    <n v="65"/>
    <n v="65"/>
    <n v="65"/>
    <n v="65"/>
    <n v="0"/>
    <n v="1"/>
    <n v="1"/>
  </r>
  <r>
    <s v="IV"/>
    <n v="2016800467"/>
    <s v="MBA-IV"/>
    <x v="26"/>
    <s v="27"/>
    <n v="60"/>
    <s v="29"/>
    <n v="40"/>
    <n v="56"/>
    <n v="100"/>
    <n v="0.4"/>
    <n v="45"/>
    <n v="73"/>
    <n v="56"/>
    <n v="65"/>
    <n v="65"/>
    <n v="65"/>
    <n v="0"/>
    <n v="1"/>
    <n v="0"/>
  </r>
  <r>
    <s v="IV"/>
    <n v="2016800467"/>
    <s v="MBA-IV"/>
    <x v="27"/>
    <s v="31"/>
    <n v="60"/>
    <s v="30"/>
    <n v="40"/>
    <n v="61"/>
    <n v="100"/>
    <n v="0.4"/>
    <n v="52"/>
    <n v="75"/>
    <n v="61"/>
    <n v="65"/>
    <n v="65"/>
    <n v="65"/>
    <n v="0"/>
    <n v="1"/>
    <n v="0"/>
  </r>
  <r>
    <s v="IV"/>
    <n v="2016800467"/>
    <s v="MBA-IV"/>
    <x v="28"/>
    <s v="30"/>
    <n v="60"/>
    <s v="30"/>
    <n v="40"/>
    <n v="60"/>
    <n v="100"/>
    <n v="0.4"/>
    <n v="50"/>
    <n v="75"/>
    <n v="60"/>
    <n v="65"/>
    <n v="65"/>
    <n v="65"/>
    <n v="0"/>
    <n v="1"/>
    <n v="0"/>
  </r>
  <r>
    <s v="IV"/>
    <n v="2016800469"/>
    <s v="MBA-IV"/>
    <x v="22"/>
    <s v="29"/>
    <n v="60"/>
    <s v="30"/>
    <n v="40"/>
    <n v="59"/>
    <n v="100"/>
    <n v="0.4"/>
    <n v="48"/>
    <n v="75"/>
    <n v="59"/>
    <n v="65"/>
    <n v="65"/>
    <n v="65"/>
    <n v="0"/>
    <n v="1"/>
    <n v="0"/>
  </r>
  <r>
    <s v="IV"/>
    <n v="2016800469"/>
    <s v="MBA-IV"/>
    <x v="23"/>
    <s v="39"/>
    <n v="60"/>
    <s v="34"/>
    <n v="40"/>
    <n v="73"/>
    <n v="100"/>
    <n v="0.4"/>
    <n v="65"/>
    <n v="85"/>
    <n v="73"/>
    <n v="65"/>
    <n v="65"/>
    <n v="65"/>
    <n v="1"/>
    <n v="1"/>
    <n v="1"/>
  </r>
  <r>
    <s v="IV"/>
    <n v="2016800469"/>
    <s v="MBA-IV"/>
    <x v="24"/>
    <s v="40"/>
    <n v="60"/>
    <s v="36"/>
    <n v="40"/>
    <n v="76"/>
    <n v="100"/>
    <n v="0.4"/>
    <n v="67"/>
    <n v="90"/>
    <n v="76"/>
    <n v="65"/>
    <n v="65"/>
    <n v="65"/>
    <n v="1"/>
    <n v="1"/>
    <n v="1"/>
  </r>
  <r>
    <s v="IV"/>
    <n v="2016800469"/>
    <s v="MBA-IV"/>
    <x v="25"/>
    <s v="38"/>
    <n v="60"/>
    <s v="34"/>
    <n v="40"/>
    <n v="72"/>
    <n v="100"/>
    <n v="0.4"/>
    <n v="63"/>
    <n v="85"/>
    <n v="72"/>
    <n v="65"/>
    <n v="65"/>
    <n v="65"/>
    <n v="0"/>
    <n v="1"/>
    <n v="1"/>
  </r>
  <r>
    <s v="IV"/>
    <n v="2016800469"/>
    <s v="MBA-IV"/>
    <x v="26"/>
    <s v="34"/>
    <n v="60"/>
    <s v="36"/>
    <n v="40"/>
    <n v="70"/>
    <n v="100"/>
    <n v="0.4"/>
    <n v="57"/>
    <n v="90"/>
    <n v="70"/>
    <n v="65"/>
    <n v="65"/>
    <n v="65"/>
    <n v="0"/>
    <n v="1"/>
    <n v="1"/>
  </r>
  <r>
    <s v="IV"/>
    <n v="2016800469"/>
    <s v="MBA-IV"/>
    <x v="27"/>
    <s v="31"/>
    <n v="60"/>
    <s v="35"/>
    <n v="40"/>
    <n v="66"/>
    <n v="100"/>
    <n v="0.4"/>
    <n v="52"/>
    <n v="88"/>
    <n v="66"/>
    <n v="65"/>
    <n v="65"/>
    <n v="65"/>
    <n v="0"/>
    <n v="1"/>
    <n v="1"/>
  </r>
  <r>
    <s v="IV"/>
    <n v="2016800469"/>
    <s v="MBA-IV"/>
    <x v="28"/>
    <s v="41"/>
    <n v="60"/>
    <s v="33"/>
    <n v="40"/>
    <n v="74"/>
    <n v="100"/>
    <n v="0.4"/>
    <n v="68"/>
    <n v="83"/>
    <n v="74"/>
    <n v="65"/>
    <n v="65"/>
    <n v="65"/>
    <n v="1"/>
    <n v="1"/>
    <n v="1"/>
  </r>
  <r>
    <s v="IV"/>
    <n v="2016800470"/>
    <s v="MBA-IV"/>
    <x v="22"/>
    <s v="37"/>
    <n v="60"/>
    <s v="31"/>
    <n v="40"/>
    <n v="68"/>
    <n v="100"/>
    <n v="0.4"/>
    <n v="62"/>
    <n v="78"/>
    <n v="68"/>
    <n v="65"/>
    <n v="65"/>
    <n v="65"/>
    <n v="0"/>
    <n v="1"/>
    <n v="1"/>
  </r>
  <r>
    <s v="IV"/>
    <n v="2016800470"/>
    <s v="MBA-IV"/>
    <x v="23"/>
    <s v="41"/>
    <n v="60"/>
    <s v="32"/>
    <n v="40"/>
    <n v="73"/>
    <n v="100"/>
    <n v="0.4"/>
    <n v="68"/>
    <n v="80"/>
    <n v="73"/>
    <n v="65"/>
    <n v="65"/>
    <n v="65"/>
    <n v="1"/>
    <n v="1"/>
    <n v="1"/>
  </r>
  <r>
    <s v="IV"/>
    <n v="2016800470"/>
    <s v="MBA-IV"/>
    <x v="24"/>
    <s v="42"/>
    <n v="60"/>
    <s v="35"/>
    <n v="40"/>
    <n v="77"/>
    <n v="100"/>
    <n v="0.4"/>
    <n v="70"/>
    <n v="88"/>
    <n v="77"/>
    <n v="65"/>
    <n v="65"/>
    <n v="65"/>
    <n v="1"/>
    <n v="1"/>
    <n v="1"/>
  </r>
  <r>
    <s v="IV"/>
    <n v="2016800470"/>
    <s v="MBA-IV"/>
    <x v="25"/>
    <s v="44"/>
    <n v="60"/>
    <s v="35"/>
    <n v="40"/>
    <n v="79"/>
    <n v="100"/>
    <n v="0.4"/>
    <n v="73"/>
    <n v="88"/>
    <n v="79"/>
    <n v="65"/>
    <n v="65"/>
    <n v="65"/>
    <n v="1"/>
    <n v="1"/>
    <n v="1"/>
  </r>
  <r>
    <s v="IV"/>
    <n v="2016800470"/>
    <s v="MBA-IV"/>
    <x v="26"/>
    <s v="44"/>
    <n v="60"/>
    <s v="36"/>
    <n v="40"/>
    <n v="80"/>
    <n v="100"/>
    <n v="0.4"/>
    <n v="73"/>
    <n v="90"/>
    <n v="80"/>
    <n v="65"/>
    <n v="65"/>
    <n v="65"/>
    <n v="1"/>
    <n v="1"/>
    <n v="1"/>
  </r>
  <r>
    <s v="IV"/>
    <n v="2016800470"/>
    <s v="MBA-IV"/>
    <x v="27"/>
    <n v="36"/>
    <n v="60"/>
    <s v="34"/>
    <n v="40"/>
    <n v="68"/>
    <n v="100"/>
    <n v="0.4"/>
    <n v="60"/>
    <n v="85"/>
    <n v="68"/>
    <n v="65"/>
    <n v="65"/>
    <n v="65"/>
    <n v="0"/>
    <n v="1"/>
    <n v="1"/>
  </r>
  <r>
    <s v="IV"/>
    <n v="2016800470"/>
    <s v="MBA-IV"/>
    <x v="28"/>
    <s v="39"/>
    <n v="60"/>
    <s v="34"/>
    <n v="40"/>
    <n v="73"/>
    <n v="100"/>
    <n v="0.4"/>
    <n v="65"/>
    <n v="85"/>
    <n v="73"/>
    <n v="65"/>
    <n v="65"/>
    <n v="65"/>
    <n v="1"/>
    <n v="1"/>
    <n v="1"/>
  </r>
  <r>
    <s v="IV"/>
    <n v="2016800471"/>
    <s v="MBA-IV"/>
    <x v="22"/>
    <s v="20"/>
    <n v="60"/>
    <s v="26"/>
    <n v="40"/>
    <n v="46"/>
    <n v="100"/>
    <n v="0.4"/>
    <n v="33"/>
    <n v="65"/>
    <n v="46"/>
    <n v="65"/>
    <n v="65"/>
    <n v="65"/>
    <n v="0"/>
    <n v="1"/>
    <n v="0"/>
  </r>
  <r>
    <s v="IV"/>
    <n v="2016800471"/>
    <s v="MBA-IV"/>
    <x v="23"/>
    <s v="35"/>
    <n v="60"/>
    <s v="30"/>
    <n v="40"/>
    <n v="65"/>
    <n v="100"/>
    <n v="0.4"/>
    <n v="58"/>
    <n v="75"/>
    <n v="65"/>
    <n v="65"/>
    <n v="65"/>
    <n v="65"/>
    <n v="0"/>
    <n v="1"/>
    <n v="1"/>
  </r>
  <r>
    <s v="IV"/>
    <n v="2016800471"/>
    <s v="MBA-IV"/>
    <x v="24"/>
    <s v="32"/>
    <n v="60"/>
    <s v="31"/>
    <n v="40"/>
    <n v="63"/>
    <n v="100"/>
    <n v="0.4"/>
    <n v="53"/>
    <n v="78"/>
    <n v="63"/>
    <n v="65"/>
    <n v="65"/>
    <n v="65"/>
    <n v="0"/>
    <n v="1"/>
    <n v="0"/>
  </r>
  <r>
    <s v="IV"/>
    <n v="2016800471"/>
    <s v="MBA-IV"/>
    <x v="25"/>
    <s v="37"/>
    <n v="60"/>
    <s v="32"/>
    <n v="40"/>
    <n v="69"/>
    <n v="100"/>
    <n v="0.4"/>
    <n v="62"/>
    <n v="80"/>
    <n v="69"/>
    <n v="65"/>
    <n v="65"/>
    <n v="65"/>
    <n v="0"/>
    <n v="1"/>
    <n v="1"/>
  </r>
  <r>
    <s v="IV"/>
    <n v="2016800471"/>
    <s v="MBA-IV"/>
    <x v="26"/>
    <s v="37"/>
    <n v="60"/>
    <s v="30"/>
    <n v="40"/>
    <n v="67"/>
    <n v="100"/>
    <n v="0.4"/>
    <n v="62"/>
    <n v="75"/>
    <n v="67"/>
    <n v="65"/>
    <n v="65"/>
    <n v="65"/>
    <n v="0"/>
    <n v="1"/>
    <n v="1"/>
  </r>
  <r>
    <s v="IV"/>
    <n v="2016800471"/>
    <s v="MBA-IV"/>
    <x v="27"/>
    <n v="36"/>
    <n v="60"/>
    <s v="30"/>
    <n v="40"/>
    <n v="30"/>
    <n v="100"/>
    <n v="0.4"/>
    <n v="60"/>
    <n v="75"/>
    <n v="30"/>
    <n v="65"/>
    <n v="65"/>
    <n v="65"/>
    <n v="0"/>
    <n v="1"/>
    <n v="0"/>
  </r>
  <r>
    <s v="IV"/>
    <n v="2016800471"/>
    <s v="MBA-IV"/>
    <x v="28"/>
    <s v="34"/>
    <n v="60"/>
    <s v="31"/>
    <n v="40"/>
    <n v="65"/>
    <n v="100"/>
    <n v="0.4"/>
    <n v="57"/>
    <n v="78"/>
    <n v="65"/>
    <n v="65"/>
    <n v="65"/>
    <n v="65"/>
    <n v="0"/>
    <n v="1"/>
    <n v="1"/>
  </r>
  <r>
    <s v="IV"/>
    <n v="2016800472"/>
    <s v="MBA-IV"/>
    <x v="22"/>
    <s v="25"/>
    <n v="60"/>
    <s v="32"/>
    <n v="40"/>
    <n v="57"/>
    <n v="100"/>
    <n v="0.4"/>
    <n v="42"/>
    <n v="80"/>
    <n v="57"/>
    <n v="65"/>
    <n v="65"/>
    <n v="65"/>
    <n v="0"/>
    <n v="1"/>
    <n v="0"/>
  </r>
  <r>
    <s v="IV"/>
    <n v="2016800472"/>
    <s v="MBA-IV"/>
    <x v="23"/>
    <s v="40"/>
    <n v="60"/>
    <s v="34"/>
    <n v="40"/>
    <n v="74"/>
    <n v="100"/>
    <n v="0.4"/>
    <n v="67"/>
    <n v="85"/>
    <n v="74"/>
    <n v="65"/>
    <n v="65"/>
    <n v="65"/>
    <n v="1"/>
    <n v="1"/>
    <n v="1"/>
  </r>
  <r>
    <s v="IV"/>
    <n v="2016800472"/>
    <s v="MBA-IV"/>
    <x v="24"/>
    <s v="40"/>
    <n v="60"/>
    <s v="35"/>
    <n v="40"/>
    <n v="75"/>
    <n v="100"/>
    <n v="0.4"/>
    <n v="67"/>
    <n v="88"/>
    <n v="75"/>
    <n v="65"/>
    <n v="65"/>
    <n v="65"/>
    <n v="1"/>
    <n v="1"/>
    <n v="1"/>
  </r>
  <r>
    <s v="IV"/>
    <n v="2016800472"/>
    <s v="MBA-IV"/>
    <x v="25"/>
    <s v="39"/>
    <n v="60"/>
    <s v="35"/>
    <n v="40"/>
    <n v="74"/>
    <n v="100"/>
    <n v="0.4"/>
    <n v="65"/>
    <n v="88"/>
    <n v="74"/>
    <n v="65"/>
    <n v="65"/>
    <n v="65"/>
    <n v="1"/>
    <n v="1"/>
    <n v="1"/>
  </r>
  <r>
    <s v="IV"/>
    <n v="2016800472"/>
    <s v="MBA-IV"/>
    <x v="26"/>
    <s v="36"/>
    <n v="60"/>
    <s v="34"/>
    <n v="40"/>
    <n v="70"/>
    <n v="100"/>
    <n v="0.4"/>
    <n v="60"/>
    <n v="85"/>
    <n v="70"/>
    <n v="65"/>
    <n v="65"/>
    <n v="65"/>
    <n v="0"/>
    <n v="1"/>
    <n v="1"/>
  </r>
  <r>
    <s v="IV"/>
    <n v="2016800472"/>
    <s v="MBA-IV"/>
    <x v="27"/>
    <n v="36"/>
    <n v="60"/>
    <s v="36"/>
    <n v="40"/>
    <n v="70"/>
    <n v="100"/>
    <n v="0.4"/>
    <n v="60"/>
    <n v="90"/>
    <n v="70"/>
    <n v="65"/>
    <n v="65"/>
    <n v="65"/>
    <n v="0"/>
    <n v="1"/>
    <n v="1"/>
  </r>
  <r>
    <s v="IV"/>
    <n v="2016800472"/>
    <s v="MBA-IV"/>
    <x v="28"/>
    <s v="42"/>
    <n v="60"/>
    <s v="36"/>
    <n v="40"/>
    <n v="78"/>
    <n v="100"/>
    <n v="0.4"/>
    <n v="70"/>
    <n v="90"/>
    <n v="78"/>
    <n v="65"/>
    <n v="65"/>
    <n v="65"/>
    <n v="1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applyNumberFormats="0" applyBorderFormats="0" applyFontFormats="0" applyPatternFormats="0" applyAlignmentFormats="0" applyWidthHeightFormats="1" dataCaption="Values" updatedVersion="3" minRefreshableVersion="3" useAutoFormatting="1" rowGrandTotals="0" colGrandTotals="0" itemPrintTitles="1" createdVersion="4" indent="0" compact="0" compactData="0" multipleFieldFilters="0">
  <location ref="B6:D36" firstHeaderRow="1" firstDataRow="2" firstDataCol="1"/>
  <pivotFields count="20">
    <pivotField compact="0" outline="0" showAll="0"/>
    <pivotField dataField="1" compact="0" outline="0" showAll="0" defaultSubtotal="0"/>
    <pivotField compact="0" outline="0" showAll="0" defaultSubtotal="0"/>
    <pivotField axis="axisRow" compact="0" outline="0" showAll="0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1">
    <field x="-2"/>
  </colFields>
  <colItems count="2">
    <i>
      <x/>
    </i>
    <i i="1">
      <x v="1"/>
    </i>
  </colItems>
  <dataFields count="2">
    <dataField name="Count of ROLLNO" fld="1" subtotal="count" baseField="0" baseItem="0"/>
    <dataField name="Sum of ESE &gt;= X" fld="17" baseField="15" baseItem="15"/>
  </dataFields>
  <formats count="2">
    <format dxfId="1">
      <pivotArea outline="0" collapsedLevelsAreSubtotals="1" fieldPosition="0">
        <references count="1">
          <reference field="3" count="1" selected="0">
            <x v="8"/>
          </reference>
        </references>
      </pivotArea>
    </format>
    <format dxfId="0">
      <pivotArea dataOnly="0" labelOnly="1" outline="0" fieldPosition="0">
        <references count="1">
          <reference field="3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37"/>
  <sheetViews>
    <sheetView tabSelected="1" topLeftCell="A4" zoomScale="120" zoomScaleNormal="120" workbookViewId="0">
      <selection activeCell="I20" sqref="I20"/>
    </sheetView>
  </sheetViews>
  <sheetFormatPr defaultRowHeight="15" x14ac:dyDescent="0.2"/>
  <cols>
    <col min="1" max="1" width="2.95703125" customWidth="1"/>
    <col min="2" max="2" width="14.9296875" customWidth="1"/>
    <col min="3" max="3" width="16.94921875" customWidth="1"/>
    <col min="4" max="4" width="15.73828125" customWidth="1"/>
    <col min="5" max="7" width="4.3046875" customWidth="1"/>
    <col min="8" max="8" width="3.359375" customWidth="1"/>
    <col min="9" max="9" width="9.28125" customWidth="1"/>
    <col min="10" max="10" width="9.81640625" customWidth="1"/>
    <col min="11" max="11" width="6.1875" customWidth="1"/>
    <col min="12" max="12" width="9.68359375" customWidth="1"/>
    <col min="13" max="13" width="6.72265625" customWidth="1"/>
    <col min="14" max="23" width="4.9765625" customWidth="1"/>
    <col min="24" max="34" width="6.45703125" customWidth="1"/>
  </cols>
  <sheetData>
    <row r="1" spans="2:34" ht="56.25" customHeight="1" x14ac:dyDescent="0.2">
      <c r="I1" s="25" t="s">
        <v>42</v>
      </c>
      <c r="J1" s="25">
        <v>1</v>
      </c>
      <c r="K1" s="25">
        <v>50</v>
      </c>
      <c r="L1" t="s">
        <v>41</v>
      </c>
    </row>
    <row r="2" spans="2:34" ht="27.6" customHeight="1" x14ac:dyDescent="0.2">
      <c r="I2" s="25" t="s">
        <v>43</v>
      </c>
      <c r="J2" s="25">
        <v>2</v>
      </c>
      <c r="K2" s="25">
        <v>60</v>
      </c>
      <c r="L2" t="s">
        <v>41</v>
      </c>
    </row>
    <row r="3" spans="2:34" ht="25.15" customHeight="1" x14ac:dyDescent="0.2">
      <c r="I3" s="25" t="s">
        <v>44</v>
      </c>
      <c r="J3" s="25">
        <v>3</v>
      </c>
      <c r="K3" s="25">
        <v>70</v>
      </c>
      <c r="L3" t="s">
        <v>41</v>
      </c>
    </row>
    <row r="4" spans="2:34" ht="27.75" x14ac:dyDescent="0.2">
      <c r="I4" s="25" t="s">
        <v>40</v>
      </c>
      <c r="J4" s="1">
        <v>65</v>
      </c>
    </row>
    <row r="6" spans="2:34" x14ac:dyDescent="0.2">
      <c r="C6" s="24" t="s">
        <v>52</v>
      </c>
    </row>
    <row r="7" spans="2:34" ht="54.75" x14ac:dyDescent="0.2">
      <c r="B7" s="24" t="s">
        <v>49</v>
      </c>
      <c r="C7" t="s">
        <v>53</v>
      </c>
      <c r="D7" t="s">
        <v>37</v>
      </c>
      <c r="I7" s="23" t="s">
        <v>39</v>
      </c>
      <c r="J7" s="23" t="s">
        <v>38</v>
      </c>
      <c r="K7" s="23" t="s">
        <v>45</v>
      </c>
      <c r="L7" s="29" t="s">
        <v>46</v>
      </c>
      <c r="M7" s="27" t="s">
        <v>20</v>
      </c>
      <c r="N7" s="27" t="s">
        <v>21</v>
      </c>
      <c r="O7" s="27" t="s">
        <v>22</v>
      </c>
      <c r="P7" s="27" t="s">
        <v>23</v>
      </c>
      <c r="Q7" s="27" t="s">
        <v>24</v>
      </c>
      <c r="R7" s="27" t="s">
        <v>25</v>
      </c>
      <c r="S7" s="27" t="s">
        <v>26</v>
      </c>
      <c r="T7" s="27" t="s">
        <v>27</v>
      </c>
      <c r="U7" s="27" t="s">
        <v>28</v>
      </c>
      <c r="V7" s="27" t="s">
        <v>29</v>
      </c>
      <c r="W7" s="27" t="s">
        <v>30</v>
      </c>
      <c r="X7" s="2" t="s">
        <v>20</v>
      </c>
      <c r="Y7" s="2" t="s">
        <v>21</v>
      </c>
      <c r="Z7" s="2" t="s">
        <v>22</v>
      </c>
      <c r="AA7" s="2" t="s">
        <v>23</v>
      </c>
      <c r="AB7" s="2" t="s">
        <v>24</v>
      </c>
      <c r="AC7" s="2" t="s">
        <v>25</v>
      </c>
      <c r="AD7" s="2" t="s">
        <v>26</v>
      </c>
      <c r="AE7" s="2" t="s">
        <v>27</v>
      </c>
      <c r="AF7" s="2" t="s">
        <v>28</v>
      </c>
      <c r="AG7" s="2" t="s">
        <v>29</v>
      </c>
      <c r="AH7" s="2" t="s">
        <v>30</v>
      </c>
    </row>
    <row r="8" spans="2:34" x14ac:dyDescent="0.2">
      <c r="B8" t="s">
        <v>55</v>
      </c>
      <c r="C8" s="45">
        <v>67</v>
      </c>
      <c r="D8" s="45">
        <v>67</v>
      </c>
      <c r="I8">
        <f t="shared" ref="I8:I36" si="0">ROUNDUP(D8*100/C8,0)</f>
        <v>100</v>
      </c>
      <c r="J8" s="26">
        <f t="shared" ref="J8:J36" si="1">ROUND(IF(I8&lt;$K$1,I8/($K$1-0),IF(I8&lt;$K$2,((I8-$K$1)/($K$2-$K$1))+$J$1,IF(I8&lt;$K$3,((I8-$K$2)/($K$3-$K$2))+$J$2,((I8-$K$3)*(3.99-$J$3)/(100-$K$3))+$J$3))),2)</f>
        <v>3.99</v>
      </c>
      <c r="K8">
        <v>3.2</v>
      </c>
      <c r="L8" s="26">
        <f t="shared" ref="L8:L36" si="2">ROUND(J8*0.8+K8*0.2,2)</f>
        <v>3.83</v>
      </c>
      <c r="M8" s="28">
        <f>IFERROR(VLOOKUP($B8,'Course PO map'!$E$2:$P$29,2,FALSE),"")</f>
        <v>2.8</v>
      </c>
      <c r="N8" s="28">
        <f>IFERROR(VLOOKUP($B8,'Course PO map'!$E$2:$P$29,3,FALSE),"")</f>
        <v>2.2000000000000002</v>
      </c>
      <c r="O8" s="28">
        <f>IFERROR(VLOOKUP($B8,'Course PO map'!$E$2:$P$29,4,FALSE),"")</f>
        <v>2.2000000000000002</v>
      </c>
      <c r="P8" s="28">
        <f>IFERROR(VLOOKUP($B8,'Course PO map'!$E$2:$P$29,5,FALSE),"")</f>
        <v>2.4</v>
      </c>
      <c r="Q8" s="28">
        <f>IFERROR(VLOOKUP($B8,'Course PO map'!$E$2:$P$29,6,FALSE),"")</f>
        <v>2.6</v>
      </c>
      <c r="R8" s="28">
        <f>IFERROR(VLOOKUP($B8,'Course PO map'!$E$2:$P$29,7,FALSE),"")</f>
        <v>1.6</v>
      </c>
      <c r="S8" s="28">
        <f>IFERROR(VLOOKUP($B8,'Course PO map'!$E$2:$P$29,8,FALSE),"")</f>
        <v>1.6</v>
      </c>
      <c r="T8" s="28">
        <f>IFERROR(VLOOKUP($B8,'Course PO map'!$E$2:$P$29,9,FALSE),"")</f>
        <v>1.8</v>
      </c>
      <c r="U8" s="28">
        <f>IFERROR(VLOOKUP($B8,'Course PO map'!$E$2:$P$29,10,FALSE),"")</f>
        <v>1.6</v>
      </c>
      <c r="V8" s="28">
        <f>IFERROR(VLOOKUP($B8,'Course PO map'!$E$2:$P$29,11,FALSE),"")</f>
        <v>2</v>
      </c>
      <c r="W8" s="28">
        <f>IFERROR(VLOOKUP($B8,'Course PO map'!$E$2:$P$29,12,FALSE),"")</f>
        <v>1.8</v>
      </c>
      <c r="X8">
        <f t="shared" ref="X8:AH8" si="3">IFERROR($L8*M8,"")</f>
        <v>10.724</v>
      </c>
      <c r="Y8">
        <f t="shared" si="3"/>
        <v>8.4260000000000002</v>
      </c>
      <c r="Z8">
        <f t="shared" si="3"/>
        <v>8.4260000000000002</v>
      </c>
      <c r="AA8">
        <f t="shared" si="3"/>
        <v>9.1920000000000002</v>
      </c>
      <c r="AB8">
        <f t="shared" si="3"/>
        <v>9.9580000000000002</v>
      </c>
      <c r="AC8">
        <f t="shared" si="3"/>
        <v>6.1280000000000001</v>
      </c>
      <c r="AD8">
        <f t="shared" si="3"/>
        <v>6.1280000000000001</v>
      </c>
      <c r="AE8">
        <f t="shared" si="3"/>
        <v>6.8940000000000001</v>
      </c>
      <c r="AF8">
        <f t="shared" si="3"/>
        <v>6.1280000000000001</v>
      </c>
      <c r="AG8">
        <f t="shared" si="3"/>
        <v>7.66</v>
      </c>
      <c r="AH8">
        <f t="shared" si="3"/>
        <v>6.8940000000000001</v>
      </c>
    </row>
    <row r="9" spans="2:34" x14ac:dyDescent="0.2">
      <c r="B9" t="s">
        <v>56</v>
      </c>
      <c r="C9" s="45">
        <v>67</v>
      </c>
      <c r="D9" s="45">
        <v>59</v>
      </c>
      <c r="I9">
        <f t="shared" si="0"/>
        <v>89</v>
      </c>
      <c r="J9" s="26">
        <f t="shared" si="1"/>
        <v>3.63</v>
      </c>
      <c r="K9">
        <v>3.2</v>
      </c>
      <c r="L9" s="26">
        <f t="shared" si="2"/>
        <v>3.54</v>
      </c>
      <c r="M9" s="28">
        <f>IFERROR(VLOOKUP($B9,'Course PO map'!$E$2:$P$29,2,FALSE),"")</f>
        <v>3</v>
      </c>
      <c r="N9" s="28">
        <f>IFERROR(VLOOKUP($B9,'Course PO map'!$E$2:$P$29,3,FALSE),"")</f>
        <v>2.2000000000000002</v>
      </c>
      <c r="O9" s="28">
        <f>IFERROR(VLOOKUP($B9,'Course PO map'!$E$2:$P$29,4,FALSE),"")</f>
        <v>1.6</v>
      </c>
      <c r="P9" s="28">
        <f>IFERROR(VLOOKUP($B9,'Course PO map'!$E$2:$P$29,5,FALSE),"")</f>
        <v>1.8</v>
      </c>
      <c r="Q9" s="28">
        <f>IFERROR(VLOOKUP($B9,'Course PO map'!$E$2:$P$29,6,FALSE),"")</f>
        <v>1.8</v>
      </c>
      <c r="R9" s="28">
        <f>IFERROR(VLOOKUP($B9,'Course PO map'!$E$2:$P$29,7,FALSE),"")</f>
        <v>2</v>
      </c>
      <c r="S9" s="28">
        <f>IFERROR(VLOOKUP($B9,'Course PO map'!$E$2:$P$29,8,FALSE),"")</f>
        <v>2</v>
      </c>
      <c r="T9" s="28">
        <f>IFERROR(VLOOKUP($B9,'Course PO map'!$E$2:$P$29,9,FALSE),"")</f>
        <v>1.8</v>
      </c>
      <c r="U9" s="28">
        <f>IFERROR(VLOOKUP($B9,'Course PO map'!$E$2:$P$29,10,FALSE),"")</f>
        <v>2.2000000000000002</v>
      </c>
      <c r="V9" s="28">
        <f>IFERROR(VLOOKUP($B9,'Course PO map'!$E$2:$P$29,11,FALSE),"")</f>
        <v>2.2000000000000002</v>
      </c>
      <c r="W9" s="28">
        <f>IFERROR(VLOOKUP($B9,'Course PO map'!$E$2:$P$29,12,FALSE),"")</f>
        <v>2.2000000000000002</v>
      </c>
      <c r="X9">
        <f t="shared" ref="X9:X36" si="4">IFERROR($L9*M9,"")</f>
        <v>10.620000000000001</v>
      </c>
      <c r="Y9">
        <f t="shared" ref="Y9:Y36" si="5">IFERROR($L9*N9,"")</f>
        <v>7.7880000000000011</v>
      </c>
      <c r="Z9">
        <f t="shared" ref="Z9:Z36" si="6">IFERROR($L9*O9,"")</f>
        <v>5.6640000000000006</v>
      </c>
      <c r="AA9">
        <f t="shared" ref="AA9:AA36" si="7">IFERROR($L9*P9,"")</f>
        <v>6.3719999999999999</v>
      </c>
      <c r="AB9">
        <f t="shared" ref="AB9:AB36" si="8">IFERROR($L9*Q9,"")</f>
        <v>6.3719999999999999</v>
      </c>
      <c r="AC9">
        <f t="shared" ref="AC9:AC36" si="9">IFERROR($L9*R9,"")</f>
        <v>7.08</v>
      </c>
      <c r="AD9">
        <f t="shared" ref="AD9:AD36" si="10">IFERROR($L9*S9,"")</f>
        <v>7.08</v>
      </c>
      <c r="AE9">
        <f t="shared" ref="AE9:AE36" si="11">IFERROR($L9*T9,"")</f>
        <v>6.3719999999999999</v>
      </c>
      <c r="AF9">
        <f t="shared" ref="AF9:AF36" si="12">IFERROR($L9*U9,"")</f>
        <v>7.7880000000000011</v>
      </c>
      <c r="AG9">
        <f t="shared" ref="AG9:AG36" si="13">IFERROR($L9*V9,"")</f>
        <v>7.7880000000000011</v>
      </c>
      <c r="AH9">
        <f t="shared" ref="AH9:AH36" si="14">IFERROR($L9*W9,"")</f>
        <v>7.7880000000000011</v>
      </c>
    </row>
    <row r="10" spans="2:34" x14ac:dyDescent="0.2">
      <c r="B10" t="s">
        <v>57</v>
      </c>
      <c r="C10" s="45">
        <v>67</v>
      </c>
      <c r="D10" s="45">
        <v>59</v>
      </c>
      <c r="I10">
        <f t="shared" si="0"/>
        <v>89</v>
      </c>
      <c r="J10" s="26">
        <f t="shared" si="1"/>
        <v>3.63</v>
      </c>
      <c r="K10">
        <v>3.2</v>
      </c>
      <c r="L10" s="26">
        <f t="shared" si="2"/>
        <v>3.54</v>
      </c>
      <c r="M10" s="28">
        <f>IFERROR(VLOOKUP($B10,'Course PO map'!$E$2:$P$29,2,FALSE),"")</f>
        <v>3</v>
      </c>
      <c r="N10" s="28">
        <f>IFERROR(VLOOKUP($B10,'Course PO map'!$E$2:$P$29,3,FALSE),"")</f>
        <v>3</v>
      </c>
      <c r="O10" s="28">
        <f>IFERROR(VLOOKUP($B10,'Course PO map'!$E$2:$P$29,4,FALSE),"")</f>
        <v>2.2000000000000002</v>
      </c>
      <c r="P10" s="28">
        <f>IFERROR(VLOOKUP($B10,'Course PO map'!$E$2:$P$29,5,FALSE),"")</f>
        <v>2</v>
      </c>
      <c r="Q10" s="28">
        <f>IFERROR(VLOOKUP($B10,'Course PO map'!$E$2:$P$29,6,FALSE),"")</f>
        <v>2.2000000000000002</v>
      </c>
      <c r="R10" s="28">
        <f>IFERROR(VLOOKUP($B10,'Course PO map'!$E$2:$P$29,7,FALSE),"")</f>
        <v>2.8</v>
      </c>
      <c r="S10" s="28">
        <f>IFERROR(VLOOKUP($B10,'Course PO map'!$E$2:$P$29,8,FALSE),"")</f>
        <v>2</v>
      </c>
      <c r="T10" s="28">
        <f>IFERROR(VLOOKUP($B10,'Course PO map'!$E$2:$P$29,9,FALSE),"")</f>
        <v>1.8</v>
      </c>
      <c r="U10" s="28">
        <f>IFERROR(VLOOKUP($B10,'Course PO map'!$E$2:$P$29,10,FALSE),"")</f>
        <v>1.6</v>
      </c>
      <c r="V10" s="28">
        <f>IFERROR(VLOOKUP($B10,'Course PO map'!$E$2:$P$29,11,FALSE),"")</f>
        <v>2</v>
      </c>
      <c r="W10" s="28">
        <f>IFERROR(VLOOKUP($B10,'Course PO map'!$E$2:$P$29,12,FALSE),"")</f>
        <v>1.8</v>
      </c>
      <c r="X10">
        <f t="shared" si="4"/>
        <v>10.620000000000001</v>
      </c>
      <c r="Y10">
        <f t="shared" si="5"/>
        <v>10.620000000000001</v>
      </c>
      <c r="Z10">
        <f t="shared" si="6"/>
        <v>7.7880000000000011</v>
      </c>
      <c r="AA10">
        <f t="shared" si="7"/>
        <v>7.08</v>
      </c>
      <c r="AB10">
        <f t="shared" si="8"/>
        <v>7.7880000000000011</v>
      </c>
      <c r="AC10">
        <f t="shared" si="9"/>
        <v>9.911999999999999</v>
      </c>
      <c r="AD10">
        <f t="shared" si="10"/>
        <v>7.08</v>
      </c>
      <c r="AE10">
        <f t="shared" si="11"/>
        <v>6.3719999999999999</v>
      </c>
      <c r="AF10">
        <f t="shared" si="12"/>
        <v>5.6640000000000006</v>
      </c>
      <c r="AG10">
        <f t="shared" si="13"/>
        <v>7.08</v>
      </c>
      <c r="AH10">
        <f t="shared" si="14"/>
        <v>6.3719999999999999</v>
      </c>
    </row>
    <row r="11" spans="2:34" x14ac:dyDescent="0.2">
      <c r="B11" t="s">
        <v>58</v>
      </c>
      <c r="C11" s="45">
        <v>67</v>
      </c>
      <c r="D11" s="45">
        <v>65</v>
      </c>
      <c r="I11">
        <f t="shared" si="0"/>
        <v>98</v>
      </c>
      <c r="J11" s="26">
        <f t="shared" si="1"/>
        <v>3.92</v>
      </c>
      <c r="K11">
        <v>3.2</v>
      </c>
      <c r="L11" s="26">
        <f t="shared" si="2"/>
        <v>3.78</v>
      </c>
      <c r="M11" s="28">
        <f>IFERROR(VLOOKUP($B11,'Course PO map'!$E$2:$P$29,2,FALSE),"")</f>
        <v>2.2000000000000002</v>
      </c>
      <c r="N11" s="28">
        <f>IFERROR(VLOOKUP($B11,'Course PO map'!$E$2:$P$29,3,FALSE),"")</f>
        <v>3</v>
      </c>
      <c r="O11" s="28">
        <f>IFERROR(VLOOKUP($B11,'Course PO map'!$E$2:$P$29,4,FALSE),"")</f>
        <v>2.4</v>
      </c>
      <c r="P11" s="28">
        <f>IFERROR(VLOOKUP($B11,'Course PO map'!$E$2:$P$29,5,FALSE),"")</f>
        <v>2.2000000000000002</v>
      </c>
      <c r="Q11" s="28">
        <f>IFERROR(VLOOKUP($B11,'Course PO map'!$E$2:$P$29,6,FALSE),"")</f>
        <v>2.4</v>
      </c>
      <c r="R11" s="28">
        <f>IFERROR(VLOOKUP($B11,'Course PO map'!$E$2:$P$29,7,FALSE),"")</f>
        <v>2.8</v>
      </c>
      <c r="S11" s="28">
        <f>IFERROR(VLOOKUP($B11,'Course PO map'!$E$2:$P$29,8,FALSE),"")</f>
        <v>1.8</v>
      </c>
      <c r="T11" s="28">
        <f>IFERROR(VLOOKUP($B11,'Course PO map'!$E$2:$P$29,9,FALSE),"")</f>
        <v>2</v>
      </c>
      <c r="U11" s="28">
        <f>IFERROR(VLOOKUP($B11,'Course PO map'!$E$2:$P$29,10,FALSE),"")</f>
        <v>2.2000000000000002</v>
      </c>
      <c r="V11" s="28">
        <f>IFERROR(VLOOKUP($B11,'Course PO map'!$E$2:$P$29,11,FALSE),"")</f>
        <v>2.2000000000000002</v>
      </c>
      <c r="W11" s="28">
        <f>IFERROR(VLOOKUP($B11,'Course PO map'!$E$2:$P$29,12,FALSE),"")</f>
        <v>2.2000000000000002</v>
      </c>
      <c r="X11">
        <f t="shared" si="4"/>
        <v>8.3160000000000007</v>
      </c>
      <c r="Y11">
        <f t="shared" si="5"/>
        <v>11.34</v>
      </c>
      <c r="Z11">
        <f t="shared" si="6"/>
        <v>9.0719999999999992</v>
      </c>
      <c r="AA11">
        <f t="shared" si="7"/>
        <v>8.3160000000000007</v>
      </c>
      <c r="AB11">
        <f t="shared" si="8"/>
        <v>9.0719999999999992</v>
      </c>
      <c r="AC11">
        <f t="shared" si="9"/>
        <v>10.584</v>
      </c>
      <c r="AD11">
        <f t="shared" si="10"/>
        <v>6.8039999999999994</v>
      </c>
      <c r="AE11">
        <f t="shared" si="11"/>
        <v>7.56</v>
      </c>
      <c r="AF11">
        <f t="shared" si="12"/>
        <v>8.3160000000000007</v>
      </c>
      <c r="AG11">
        <f t="shared" si="13"/>
        <v>8.3160000000000007</v>
      </c>
      <c r="AH11">
        <f t="shared" si="14"/>
        <v>8.3160000000000007</v>
      </c>
    </row>
    <row r="12" spans="2:34" x14ac:dyDescent="0.2">
      <c r="B12" t="s">
        <v>59</v>
      </c>
      <c r="C12" s="45">
        <v>67</v>
      </c>
      <c r="D12" s="45">
        <v>67</v>
      </c>
      <c r="I12">
        <f t="shared" si="0"/>
        <v>100</v>
      </c>
      <c r="J12" s="26">
        <f t="shared" si="1"/>
        <v>3.99</v>
      </c>
      <c r="K12">
        <v>3.2</v>
      </c>
      <c r="L12" s="26">
        <f t="shared" si="2"/>
        <v>3.83</v>
      </c>
      <c r="M12" s="28">
        <f>IFERROR(VLOOKUP($B12,'Course PO map'!$E$2:$P$29,2,FALSE),"")</f>
        <v>2.6</v>
      </c>
      <c r="N12" s="28">
        <f>IFERROR(VLOOKUP($B12,'Course PO map'!$E$2:$P$29,3,FALSE),"")</f>
        <v>3</v>
      </c>
      <c r="O12" s="28">
        <f>IFERROR(VLOOKUP($B12,'Course PO map'!$E$2:$P$29,4,FALSE),"")</f>
        <v>2.4</v>
      </c>
      <c r="P12" s="28">
        <f>IFERROR(VLOOKUP($B12,'Course PO map'!$E$2:$P$29,5,FALSE),"")</f>
        <v>2</v>
      </c>
      <c r="Q12" s="28">
        <f>IFERROR(VLOOKUP($B12,'Course PO map'!$E$2:$P$29,6,FALSE),"")</f>
        <v>2.2000000000000002</v>
      </c>
      <c r="R12" s="28">
        <f>IFERROR(VLOOKUP($B12,'Course PO map'!$E$2:$P$29,7,FALSE),"")</f>
        <v>2.8</v>
      </c>
      <c r="S12" s="28">
        <f>IFERROR(VLOOKUP($B12,'Course PO map'!$E$2:$P$29,8,FALSE),"")</f>
        <v>1.6</v>
      </c>
      <c r="T12" s="28">
        <f>IFERROR(VLOOKUP($B12,'Course PO map'!$E$2:$P$29,9,FALSE),"")</f>
        <v>1.8</v>
      </c>
      <c r="U12" s="28">
        <f>IFERROR(VLOOKUP($B12,'Course PO map'!$E$2:$P$29,10,FALSE),"")</f>
        <v>1.6</v>
      </c>
      <c r="V12" s="28">
        <f>IFERROR(VLOOKUP($B12,'Course PO map'!$E$2:$P$29,11,FALSE),"")</f>
        <v>1.8</v>
      </c>
      <c r="W12" s="28">
        <f>IFERROR(VLOOKUP($B12,'Course PO map'!$E$2:$P$29,12,FALSE),"")</f>
        <v>2</v>
      </c>
      <c r="X12">
        <f t="shared" si="4"/>
        <v>9.9580000000000002</v>
      </c>
      <c r="Y12">
        <f t="shared" si="5"/>
        <v>11.49</v>
      </c>
      <c r="Z12">
        <f t="shared" si="6"/>
        <v>9.1920000000000002</v>
      </c>
      <c r="AA12">
        <f t="shared" si="7"/>
        <v>7.66</v>
      </c>
      <c r="AB12">
        <f t="shared" si="8"/>
        <v>8.4260000000000002</v>
      </c>
      <c r="AC12">
        <f t="shared" si="9"/>
        <v>10.724</v>
      </c>
      <c r="AD12">
        <f t="shared" si="10"/>
        <v>6.1280000000000001</v>
      </c>
      <c r="AE12">
        <f t="shared" si="11"/>
        <v>6.8940000000000001</v>
      </c>
      <c r="AF12">
        <f t="shared" si="12"/>
        <v>6.1280000000000001</v>
      </c>
      <c r="AG12">
        <f t="shared" si="13"/>
        <v>6.8940000000000001</v>
      </c>
      <c r="AH12">
        <f t="shared" si="14"/>
        <v>7.66</v>
      </c>
    </row>
    <row r="13" spans="2:34" x14ac:dyDescent="0.2">
      <c r="B13" t="s">
        <v>60</v>
      </c>
      <c r="C13" s="45">
        <v>67</v>
      </c>
      <c r="D13" s="45">
        <v>65</v>
      </c>
      <c r="I13">
        <f t="shared" si="0"/>
        <v>98</v>
      </c>
      <c r="J13" s="26">
        <f t="shared" si="1"/>
        <v>3.92</v>
      </c>
      <c r="K13">
        <v>3.2</v>
      </c>
      <c r="L13" s="26">
        <f t="shared" si="2"/>
        <v>3.78</v>
      </c>
      <c r="M13" s="28">
        <f>IFERROR(VLOOKUP($B13,'Course PO map'!$E$2:$P$29,2,FALSE),"")</f>
        <v>3</v>
      </c>
      <c r="N13" s="28">
        <f>IFERROR(VLOOKUP($B13,'Course PO map'!$E$2:$P$29,3,FALSE),"")</f>
        <v>2</v>
      </c>
      <c r="O13" s="28">
        <f>IFERROR(VLOOKUP($B13,'Course PO map'!$E$2:$P$29,4,FALSE),"")</f>
        <v>1.8</v>
      </c>
      <c r="P13" s="28">
        <f>IFERROR(VLOOKUP($B13,'Course PO map'!$E$2:$P$29,5,FALSE),"")</f>
        <v>2.2000000000000002</v>
      </c>
      <c r="Q13" s="28">
        <f>IFERROR(VLOOKUP($B13,'Course PO map'!$E$2:$P$29,6,FALSE),"")</f>
        <v>2.6</v>
      </c>
      <c r="R13" s="28">
        <f>IFERROR(VLOOKUP($B13,'Course PO map'!$E$2:$P$29,7,FALSE),"")</f>
        <v>1.6</v>
      </c>
      <c r="S13" s="28">
        <f>IFERROR(VLOOKUP($B13,'Course PO map'!$E$2:$P$29,8,FALSE),"")</f>
        <v>1.6</v>
      </c>
      <c r="T13" s="28">
        <f>IFERROR(VLOOKUP($B13,'Course PO map'!$E$2:$P$29,9,FALSE),"")</f>
        <v>2.2000000000000002</v>
      </c>
      <c r="U13" s="28">
        <f>IFERROR(VLOOKUP($B13,'Course PO map'!$E$2:$P$29,10,FALSE),"")</f>
        <v>2.2000000000000002</v>
      </c>
      <c r="V13" s="28">
        <f>IFERROR(VLOOKUP($B13,'Course PO map'!$E$2:$P$29,11,FALSE),"")</f>
        <v>2.2000000000000002</v>
      </c>
      <c r="W13" s="28">
        <f>IFERROR(VLOOKUP($B13,'Course PO map'!$E$2:$P$29,12,FALSE),"")</f>
        <v>2</v>
      </c>
      <c r="X13">
        <f t="shared" si="4"/>
        <v>11.34</v>
      </c>
      <c r="Y13">
        <f t="shared" si="5"/>
        <v>7.56</v>
      </c>
      <c r="Z13">
        <f t="shared" si="6"/>
        <v>6.8039999999999994</v>
      </c>
      <c r="AA13">
        <f t="shared" si="7"/>
        <v>8.3160000000000007</v>
      </c>
      <c r="AB13">
        <f t="shared" si="8"/>
        <v>9.8279999999999994</v>
      </c>
      <c r="AC13">
        <f t="shared" si="9"/>
        <v>6.048</v>
      </c>
      <c r="AD13">
        <f t="shared" si="10"/>
        <v>6.048</v>
      </c>
      <c r="AE13">
        <f t="shared" si="11"/>
        <v>8.3160000000000007</v>
      </c>
      <c r="AF13">
        <f t="shared" si="12"/>
        <v>8.3160000000000007</v>
      </c>
      <c r="AG13">
        <f t="shared" si="13"/>
        <v>8.3160000000000007</v>
      </c>
      <c r="AH13">
        <f t="shared" si="14"/>
        <v>7.56</v>
      </c>
    </row>
    <row r="14" spans="2:34" x14ac:dyDescent="0.2">
      <c r="B14" t="s">
        <v>61</v>
      </c>
      <c r="C14" s="45">
        <v>67</v>
      </c>
      <c r="D14" s="45">
        <v>60</v>
      </c>
      <c r="I14">
        <f t="shared" si="0"/>
        <v>90</v>
      </c>
      <c r="J14" s="26">
        <f t="shared" si="1"/>
        <v>3.66</v>
      </c>
      <c r="K14">
        <v>3.2</v>
      </c>
      <c r="L14" s="26">
        <f t="shared" si="2"/>
        <v>3.57</v>
      </c>
      <c r="M14" s="28">
        <f>IFERROR(VLOOKUP($B14,'Course PO map'!$E$2:$P$29,2,FALSE),"")</f>
        <v>2.6</v>
      </c>
      <c r="N14" s="28">
        <f>IFERROR(VLOOKUP($B14,'Course PO map'!$E$2:$P$29,3,FALSE),"")</f>
        <v>2.2000000000000002</v>
      </c>
      <c r="O14" s="28">
        <f>IFERROR(VLOOKUP($B14,'Course PO map'!$E$2:$P$29,4,FALSE),"")</f>
        <v>2</v>
      </c>
      <c r="P14" s="28">
        <f>IFERROR(VLOOKUP($B14,'Course PO map'!$E$2:$P$29,5,FALSE),"")</f>
        <v>2.2000000000000002</v>
      </c>
      <c r="Q14" s="28">
        <f>IFERROR(VLOOKUP($B14,'Course PO map'!$E$2:$P$29,6,FALSE),"")</f>
        <v>2.8</v>
      </c>
      <c r="R14" s="28">
        <f>IFERROR(VLOOKUP($B14,'Course PO map'!$E$2:$P$29,7,FALSE),"")</f>
        <v>2</v>
      </c>
      <c r="S14" s="28">
        <f>IFERROR(VLOOKUP($B14,'Course PO map'!$E$2:$P$29,8,FALSE),"")</f>
        <v>1.6</v>
      </c>
      <c r="T14" s="28">
        <f>IFERROR(VLOOKUP($B14,'Course PO map'!$E$2:$P$29,9,FALSE),"")</f>
        <v>1.8</v>
      </c>
      <c r="U14" s="28">
        <f>IFERROR(VLOOKUP($B14,'Course PO map'!$E$2:$P$29,10,FALSE),"")</f>
        <v>1.6</v>
      </c>
      <c r="V14" s="28">
        <f>IFERROR(VLOOKUP($B14,'Course PO map'!$E$2:$P$29,11,FALSE),"")</f>
        <v>1.8</v>
      </c>
      <c r="W14" s="28">
        <f>IFERROR(VLOOKUP($B14,'Course PO map'!$E$2:$P$29,12,FALSE),"")</f>
        <v>2.2000000000000002</v>
      </c>
      <c r="X14">
        <f t="shared" si="4"/>
        <v>9.282</v>
      </c>
      <c r="Y14">
        <f t="shared" si="5"/>
        <v>7.8540000000000001</v>
      </c>
      <c r="Z14">
        <f t="shared" si="6"/>
        <v>7.14</v>
      </c>
      <c r="AA14">
        <f t="shared" si="7"/>
        <v>7.8540000000000001</v>
      </c>
      <c r="AB14">
        <f t="shared" si="8"/>
        <v>9.9959999999999987</v>
      </c>
      <c r="AC14">
        <f t="shared" si="9"/>
        <v>7.14</v>
      </c>
      <c r="AD14">
        <f t="shared" si="10"/>
        <v>5.7119999999999997</v>
      </c>
      <c r="AE14">
        <f t="shared" si="11"/>
        <v>6.4260000000000002</v>
      </c>
      <c r="AF14">
        <f t="shared" si="12"/>
        <v>5.7119999999999997</v>
      </c>
      <c r="AG14">
        <f t="shared" si="13"/>
        <v>6.4260000000000002</v>
      </c>
      <c r="AH14">
        <f t="shared" si="14"/>
        <v>7.8540000000000001</v>
      </c>
    </row>
    <row r="15" spans="2:34" x14ac:dyDescent="0.2">
      <c r="B15" t="s">
        <v>62</v>
      </c>
      <c r="C15" s="45">
        <v>67</v>
      </c>
      <c r="D15" s="45">
        <v>67</v>
      </c>
      <c r="I15">
        <f t="shared" si="0"/>
        <v>100</v>
      </c>
      <c r="J15" s="26">
        <f t="shared" si="1"/>
        <v>3.99</v>
      </c>
      <c r="K15">
        <v>3.2</v>
      </c>
      <c r="L15" s="26">
        <f t="shared" si="2"/>
        <v>3.83</v>
      </c>
      <c r="M15" s="28">
        <f>IFERROR(VLOOKUP($B15,'Course PO map'!$E$2:$P$29,2,FALSE),"")</f>
        <v>2.6</v>
      </c>
      <c r="N15" s="28">
        <f>IFERROR(VLOOKUP($B15,'Course PO map'!$E$2:$P$29,3,FALSE),"")</f>
        <v>2.4</v>
      </c>
      <c r="O15" s="28">
        <f>IFERROR(VLOOKUP($B15,'Course PO map'!$E$2:$P$29,4,FALSE),"")</f>
        <v>2.2000000000000002</v>
      </c>
      <c r="P15" s="28">
        <f>IFERROR(VLOOKUP($B15,'Course PO map'!$E$2:$P$29,5,FALSE),"")</f>
        <v>2.4</v>
      </c>
      <c r="Q15" s="28">
        <f>IFERROR(VLOOKUP($B15,'Course PO map'!$E$2:$P$29,6,FALSE),"")</f>
        <v>2.8</v>
      </c>
      <c r="R15" s="28">
        <f>IFERROR(VLOOKUP($B15,'Course PO map'!$E$2:$P$29,7,FALSE),"")</f>
        <v>1.8</v>
      </c>
      <c r="S15" s="28">
        <f>IFERROR(VLOOKUP($B15,'Course PO map'!$E$2:$P$29,8,FALSE),"")</f>
        <v>2</v>
      </c>
      <c r="T15" s="28">
        <f>IFERROR(VLOOKUP($B15,'Course PO map'!$E$2:$P$29,9,FALSE),"")</f>
        <v>2.2000000000000002</v>
      </c>
      <c r="U15" s="28">
        <f>IFERROR(VLOOKUP($B15,'Course PO map'!$E$2:$P$29,10,FALSE),"")</f>
        <v>2</v>
      </c>
      <c r="V15" s="28">
        <f>IFERROR(VLOOKUP($B15,'Course PO map'!$E$2:$P$29,11,FALSE),"")</f>
        <v>2.4</v>
      </c>
      <c r="W15" s="28">
        <f>IFERROR(VLOOKUP($B15,'Course PO map'!$E$2:$P$29,12,FALSE),"")</f>
        <v>1.8</v>
      </c>
      <c r="X15">
        <f t="shared" si="4"/>
        <v>9.9580000000000002</v>
      </c>
      <c r="Y15">
        <f t="shared" si="5"/>
        <v>9.1920000000000002</v>
      </c>
      <c r="Z15">
        <f t="shared" si="6"/>
        <v>8.4260000000000002</v>
      </c>
      <c r="AA15">
        <f t="shared" si="7"/>
        <v>9.1920000000000002</v>
      </c>
      <c r="AB15">
        <f t="shared" si="8"/>
        <v>10.724</v>
      </c>
      <c r="AC15">
        <f t="shared" si="9"/>
        <v>6.8940000000000001</v>
      </c>
      <c r="AD15">
        <f t="shared" si="10"/>
        <v>7.66</v>
      </c>
      <c r="AE15">
        <f t="shared" si="11"/>
        <v>8.4260000000000002</v>
      </c>
      <c r="AF15">
        <f t="shared" si="12"/>
        <v>7.66</v>
      </c>
      <c r="AG15">
        <f t="shared" si="13"/>
        <v>9.1920000000000002</v>
      </c>
      <c r="AH15">
        <f t="shared" si="14"/>
        <v>6.8940000000000001</v>
      </c>
    </row>
    <row r="16" spans="2:34" x14ac:dyDescent="0.2">
      <c r="B16" s="51" t="s">
        <v>93</v>
      </c>
      <c r="C16" s="55">
        <v>67</v>
      </c>
      <c r="D16" s="55">
        <v>61</v>
      </c>
      <c r="E16" s="51"/>
      <c r="F16" s="51"/>
      <c r="G16" s="51"/>
      <c r="H16" s="51"/>
      <c r="I16" s="51">
        <f t="shared" si="0"/>
        <v>92</v>
      </c>
      <c r="J16" s="54">
        <f t="shared" si="1"/>
        <v>3.73</v>
      </c>
      <c r="K16" s="51">
        <v>3.2</v>
      </c>
      <c r="L16" s="54">
        <f t="shared" si="2"/>
        <v>3.62</v>
      </c>
      <c r="M16" s="57">
        <f>IFERROR(VLOOKUP($B16,'Course PO map'!$E$2:$P$29,2,FALSE),"")</f>
        <v>2.6</v>
      </c>
      <c r="N16" s="57">
        <f>IFERROR(VLOOKUP($B16,'Course PO map'!$E$2:$P$29,3,FALSE),"")</f>
        <v>1</v>
      </c>
      <c r="O16" s="57">
        <f>IFERROR(VLOOKUP($B16,'Course PO map'!$E$2:$P$29,4,FALSE),"")</f>
        <v>2.6</v>
      </c>
      <c r="P16" s="57">
        <f>IFERROR(VLOOKUP($B16,'Course PO map'!$E$2:$P$29,5,FALSE),"")</f>
        <v>2.8</v>
      </c>
      <c r="Q16" s="57">
        <f>IFERROR(VLOOKUP($B16,'Course PO map'!$E$2:$P$29,6,FALSE),"")</f>
        <v>3</v>
      </c>
      <c r="R16" s="57">
        <f>IFERROR(VLOOKUP($B16,'Course PO map'!$E$2:$P$29,7,FALSE),"")</f>
        <v>3</v>
      </c>
      <c r="S16" s="57">
        <f>IFERROR(VLOOKUP($B16,'Course PO map'!$E$2:$P$29,8,FALSE),"")</f>
        <v>3</v>
      </c>
      <c r="T16" s="57">
        <f>IFERROR(VLOOKUP($B16,'Course PO map'!$E$2:$P$29,9,FALSE),"")</f>
        <v>1.8</v>
      </c>
      <c r="U16" s="28">
        <f>IFERROR(VLOOKUP($B16,'Course PO map'!$E$2:$P$29,10,FALSE),"")</f>
        <v>2.8</v>
      </c>
      <c r="V16" s="28">
        <f>IFERROR(VLOOKUP($B16,'Course PO map'!$E$2:$P$29,11,FALSE),"")</f>
        <v>2.6</v>
      </c>
      <c r="W16" s="28">
        <f>IFERROR(VLOOKUP($B16,'Course PO map'!$E$2:$P$29,12,FALSE),"")</f>
        <v>2.6</v>
      </c>
      <c r="X16">
        <f t="shared" si="4"/>
        <v>9.4120000000000008</v>
      </c>
      <c r="Y16">
        <f t="shared" si="5"/>
        <v>3.62</v>
      </c>
      <c r="Z16">
        <f t="shared" si="6"/>
        <v>9.4120000000000008</v>
      </c>
      <c r="AA16">
        <f t="shared" si="7"/>
        <v>10.135999999999999</v>
      </c>
      <c r="AB16">
        <f t="shared" si="8"/>
        <v>10.86</v>
      </c>
      <c r="AC16">
        <f t="shared" si="9"/>
        <v>10.86</v>
      </c>
      <c r="AD16">
        <f t="shared" si="10"/>
        <v>10.86</v>
      </c>
      <c r="AE16">
        <f t="shared" si="11"/>
        <v>6.516</v>
      </c>
      <c r="AF16">
        <f t="shared" si="12"/>
        <v>10.135999999999999</v>
      </c>
      <c r="AG16">
        <f t="shared" si="13"/>
        <v>9.4120000000000008</v>
      </c>
      <c r="AH16">
        <f t="shared" si="14"/>
        <v>9.4120000000000008</v>
      </c>
    </row>
    <row r="17" spans="2:34" x14ac:dyDescent="0.2">
      <c r="B17" t="s">
        <v>94</v>
      </c>
      <c r="C17" s="45">
        <v>67</v>
      </c>
      <c r="D17" s="45">
        <v>53</v>
      </c>
      <c r="I17">
        <f t="shared" si="0"/>
        <v>80</v>
      </c>
      <c r="J17" s="26">
        <f t="shared" si="1"/>
        <v>3.33</v>
      </c>
      <c r="K17">
        <v>3.2</v>
      </c>
      <c r="L17" s="26">
        <f t="shared" si="2"/>
        <v>3.3</v>
      </c>
      <c r="M17" s="28">
        <f>IFERROR(VLOOKUP($B17,'Course PO map'!$E$2:$P$29,2,FALSE),"")</f>
        <v>2.6</v>
      </c>
      <c r="N17" s="28">
        <f>IFERROR(VLOOKUP($B17,'Course PO map'!$E$2:$P$29,3,FALSE),"")</f>
        <v>2</v>
      </c>
      <c r="O17" s="28">
        <f>IFERROR(VLOOKUP($B17,'Course PO map'!$E$2:$P$29,4,FALSE),"")</f>
        <v>1.8</v>
      </c>
      <c r="P17" s="28">
        <f>IFERROR(VLOOKUP($B17,'Course PO map'!$E$2:$P$29,5,FALSE),"")</f>
        <v>2.2000000000000002</v>
      </c>
      <c r="Q17" s="28">
        <f>IFERROR(VLOOKUP($B17,'Course PO map'!$E$2:$P$29,6,FALSE),"")</f>
        <v>2.6</v>
      </c>
      <c r="R17" s="28">
        <f>IFERROR(VLOOKUP($B17,'Course PO map'!$E$2:$P$29,7,FALSE),"")</f>
        <v>1.6</v>
      </c>
      <c r="S17" s="28">
        <f>IFERROR(VLOOKUP($B17,'Course PO map'!$E$2:$P$29,8,FALSE),"")</f>
        <v>1.6</v>
      </c>
      <c r="T17" s="28">
        <f>IFERROR(VLOOKUP($B17,'Course PO map'!$E$2:$P$29,9,FALSE),"")</f>
        <v>2</v>
      </c>
      <c r="U17" s="28">
        <f>IFERROR(VLOOKUP($B17,'Course PO map'!$E$2:$P$29,10,FALSE),"")</f>
        <v>1.8</v>
      </c>
      <c r="V17" s="28">
        <f>IFERROR(VLOOKUP($B17,'Course PO map'!$E$2:$P$29,11,FALSE),"")</f>
        <v>2.2000000000000002</v>
      </c>
      <c r="W17" s="28">
        <f>IFERROR(VLOOKUP($B17,'Course PO map'!$E$2:$P$29,12,FALSE),"")</f>
        <v>1.6</v>
      </c>
      <c r="X17">
        <f t="shared" si="4"/>
        <v>8.58</v>
      </c>
      <c r="Y17">
        <f t="shared" si="5"/>
        <v>6.6</v>
      </c>
      <c r="Z17">
        <f t="shared" si="6"/>
        <v>5.9399999999999995</v>
      </c>
      <c r="AA17">
        <f t="shared" si="7"/>
        <v>7.26</v>
      </c>
      <c r="AB17">
        <f t="shared" si="8"/>
        <v>8.58</v>
      </c>
      <c r="AC17">
        <f t="shared" si="9"/>
        <v>5.28</v>
      </c>
      <c r="AD17">
        <f t="shared" si="10"/>
        <v>5.28</v>
      </c>
      <c r="AE17">
        <f t="shared" si="11"/>
        <v>6.6</v>
      </c>
      <c r="AF17">
        <f t="shared" si="12"/>
        <v>5.9399999999999995</v>
      </c>
      <c r="AG17">
        <f t="shared" si="13"/>
        <v>7.26</v>
      </c>
      <c r="AH17">
        <f t="shared" si="14"/>
        <v>5.28</v>
      </c>
    </row>
    <row r="18" spans="2:34" x14ac:dyDescent="0.2">
      <c r="B18" t="s">
        <v>95</v>
      </c>
      <c r="C18" s="45">
        <v>67</v>
      </c>
      <c r="D18" s="45">
        <v>62</v>
      </c>
      <c r="I18">
        <f t="shared" si="0"/>
        <v>93</v>
      </c>
      <c r="J18" s="26">
        <f t="shared" si="1"/>
        <v>3.76</v>
      </c>
      <c r="K18">
        <v>3.2</v>
      </c>
      <c r="L18" s="26">
        <f t="shared" si="2"/>
        <v>3.65</v>
      </c>
      <c r="M18" s="28">
        <f>IFERROR(VLOOKUP($B18,'Course PO map'!$E$2:$P$29,2,FALSE),"")</f>
        <v>2.8</v>
      </c>
      <c r="N18" s="28">
        <f>IFERROR(VLOOKUP($B18,'Course PO map'!$E$2:$P$29,3,FALSE),"")</f>
        <v>2.2000000000000002</v>
      </c>
      <c r="O18" s="28">
        <f>IFERROR(VLOOKUP($B18,'Course PO map'!$E$2:$P$29,4,FALSE),"")</f>
        <v>2</v>
      </c>
      <c r="P18" s="28">
        <f>IFERROR(VLOOKUP($B18,'Course PO map'!$E$2:$P$29,5,FALSE),"")</f>
        <v>2.2000000000000002</v>
      </c>
      <c r="Q18" s="28">
        <f>IFERROR(VLOOKUP($B18,'Course PO map'!$E$2:$P$29,6,FALSE),"")</f>
        <v>2.8</v>
      </c>
      <c r="R18" s="28">
        <f>IFERROR(VLOOKUP($B18,'Course PO map'!$E$2:$P$29,7,FALSE),"")</f>
        <v>2</v>
      </c>
      <c r="S18" s="28">
        <f>IFERROR(VLOOKUP($B18,'Course PO map'!$E$2:$P$29,8,FALSE),"")</f>
        <v>1.6</v>
      </c>
      <c r="T18" s="28">
        <f>IFERROR(VLOOKUP($B18,'Course PO map'!$E$2:$P$29,9,FALSE),"")</f>
        <v>1.8</v>
      </c>
      <c r="U18" s="28">
        <f>IFERROR(VLOOKUP($B18,'Course PO map'!$E$2:$P$29,10,FALSE),"")</f>
        <v>2.2000000000000002</v>
      </c>
      <c r="V18" s="28">
        <f>IFERROR(VLOOKUP($B18,'Course PO map'!$E$2:$P$29,11,FALSE),"")</f>
        <v>2.2000000000000002</v>
      </c>
      <c r="W18" s="28">
        <f>IFERROR(VLOOKUP($B18,'Course PO map'!$E$2:$P$29,12,FALSE),"")</f>
        <v>2.2000000000000002</v>
      </c>
      <c r="X18">
        <f t="shared" si="4"/>
        <v>10.219999999999999</v>
      </c>
      <c r="Y18">
        <f t="shared" si="5"/>
        <v>8.0300000000000011</v>
      </c>
      <c r="Z18">
        <f t="shared" si="6"/>
        <v>7.3</v>
      </c>
      <c r="AA18">
        <f t="shared" si="7"/>
        <v>8.0300000000000011</v>
      </c>
      <c r="AB18">
        <f t="shared" si="8"/>
        <v>10.219999999999999</v>
      </c>
      <c r="AC18">
        <f t="shared" si="9"/>
        <v>7.3</v>
      </c>
      <c r="AD18">
        <f t="shared" si="10"/>
        <v>5.84</v>
      </c>
      <c r="AE18">
        <f t="shared" si="11"/>
        <v>6.57</v>
      </c>
      <c r="AF18">
        <f t="shared" si="12"/>
        <v>8.0300000000000011</v>
      </c>
      <c r="AG18">
        <f t="shared" si="13"/>
        <v>8.0300000000000011</v>
      </c>
      <c r="AH18">
        <f t="shared" si="14"/>
        <v>8.0300000000000011</v>
      </c>
    </row>
    <row r="19" spans="2:34" x14ac:dyDescent="0.2">
      <c r="B19" t="s">
        <v>96</v>
      </c>
      <c r="C19" s="45">
        <v>67</v>
      </c>
      <c r="D19" s="45">
        <v>57</v>
      </c>
      <c r="I19">
        <f t="shared" si="0"/>
        <v>86</v>
      </c>
      <c r="J19" s="26">
        <f t="shared" si="1"/>
        <v>3.53</v>
      </c>
      <c r="K19">
        <v>3.2</v>
      </c>
      <c r="L19" s="26">
        <f t="shared" si="2"/>
        <v>3.46</v>
      </c>
      <c r="M19" s="28">
        <f>IFERROR(VLOOKUP($B19,'Course PO map'!$E$2:$P$29,2,FALSE),"")</f>
        <v>2.6</v>
      </c>
      <c r="N19" s="28">
        <f>IFERROR(VLOOKUP($B19,'Course PO map'!$E$2:$P$29,3,FALSE),"")</f>
        <v>2.6</v>
      </c>
      <c r="O19" s="28">
        <f>IFERROR(VLOOKUP($B19,'Course PO map'!$E$2:$P$29,4,FALSE),"")</f>
        <v>2.2000000000000002</v>
      </c>
      <c r="P19" s="28">
        <f>IFERROR(VLOOKUP($B19,'Course PO map'!$E$2:$P$29,5,FALSE),"")</f>
        <v>2.4</v>
      </c>
      <c r="Q19" s="28">
        <f>IFERROR(VLOOKUP($B19,'Course PO map'!$E$2:$P$29,6,FALSE),"")</f>
        <v>2.8</v>
      </c>
      <c r="R19" s="28">
        <f>IFERROR(VLOOKUP($B19,'Course PO map'!$E$2:$P$29,7,FALSE),"")</f>
        <v>1.4</v>
      </c>
      <c r="S19" s="28">
        <f>IFERROR(VLOOKUP($B19,'Course PO map'!$E$2:$P$29,8,FALSE),"")</f>
        <v>2.2000000000000002</v>
      </c>
      <c r="T19" s="28">
        <f>IFERROR(VLOOKUP($B19,'Course PO map'!$E$2:$P$29,9,FALSE),"")</f>
        <v>1.8</v>
      </c>
      <c r="U19" s="28">
        <f>IFERROR(VLOOKUP($B19,'Course PO map'!$E$2:$P$29,10,FALSE),"")</f>
        <v>1.6</v>
      </c>
      <c r="V19" s="28">
        <f>IFERROR(VLOOKUP($B19,'Course PO map'!$E$2:$P$29,11,FALSE),"")</f>
        <v>2.2000000000000002</v>
      </c>
      <c r="W19" s="28">
        <f>IFERROR(VLOOKUP($B19,'Course PO map'!$E$2:$P$29,12,FALSE),"")</f>
        <v>1.8</v>
      </c>
      <c r="X19">
        <f t="shared" si="4"/>
        <v>8.9960000000000004</v>
      </c>
      <c r="Y19">
        <f t="shared" si="5"/>
        <v>8.9960000000000004</v>
      </c>
      <c r="Z19">
        <f t="shared" si="6"/>
        <v>7.6120000000000001</v>
      </c>
      <c r="AA19">
        <f t="shared" si="7"/>
        <v>8.3040000000000003</v>
      </c>
      <c r="AB19">
        <f t="shared" si="8"/>
        <v>9.6879999999999988</v>
      </c>
      <c r="AC19">
        <f t="shared" si="9"/>
        <v>4.8439999999999994</v>
      </c>
      <c r="AD19">
        <f t="shared" si="10"/>
        <v>7.6120000000000001</v>
      </c>
      <c r="AE19">
        <f t="shared" si="11"/>
        <v>6.2279999999999998</v>
      </c>
      <c r="AF19">
        <f t="shared" si="12"/>
        <v>5.5360000000000005</v>
      </c>
      <c r="AG19">
        <f t="shared" si="13"/>
        <v>7.6120000000000001</v>
      </c>
      <c r="AH19">
        <f t="shared" si="14"/>
        <v>6.2279999999999998</v>
      </c>
    </row>
    <row r="20" spans="2:34" x14ac:dyDescent="0.2">
      <c r="B20" t="s">
        <v>97</v>
      </c>
      <c r="C20" s="45">
        <v>67</v>
      </c>
      <c r="D20" s="45">
        <v>10</v>
      </c>
      <c r="I20">
        <f t="shared" si="0"/>
        <v>15</v>
      </c>
      <c r="J20" s="26">
        <f t="shared" si="1"/>
        <v>0.3</v>
      </c>
      <c r="K20">
        <v>3.2</v>
      </c>
      <c r="L20" s="26">
        <f t="shared" si="2"/>
        <v>0.88</v>
      </c>
      <c r="M20" s="28">
        <f>IFERROR(VLOOKUP($B20,'Course PO map'!$E$2:$P$29,2,FALSE),"")</f>
        <v>2.6</v>
      </c>
      <c r="N20" s="28">
        <f>IFERROR(VLOOKUP($B20,'Course PO map'!$E$2:$P$29,3,FALSE),"")</f>
        <v>2.2000000000000002</v>
      </c>
      <c r="O20" s="28">
        <f>IFERROR(VLOOKUP($B20,'Course PO map'!$E$2:$P$29,4,FALSE),"")</f>
        <v>2</v>
      </c>
      <c r="P20" s="28">
        <f>IFERROR(VLOOKUP($B20,'Course PO map'!$E$2:$P$29,5,FALSE),"")</f>
        <v>2.2000000000000002</v>
      </c>
      <c r="Q20" s="28">
        <f>IFERROR(VLOOKUP($B20,'Course PO map'!$E$2:$P$29,6,FALSE),"")</f>
        <v>2.8</v>
      </c>
      <c r="R20" s="28">
        <f>IFERROR(VLOOKUP($B20,'Course PO map'!$E$2:$P$29,7,FALSE),"")</f>
        <v>2</v>
      </c>
      <c r="S20" s="28">
        <f>IFERROR(VLOOKUP($B20,'Course PO map'!$E$2:$P$29,8,FALSE),"")</f>
        <v>1.6</v>
      </c>
      <c r="T20" s="28">
        <f>IFERROR(VLOOKUP($B20,'Course PO map'!$E$2:$P$29,9,FALSE),"")</f>
        <v>1.8</v>
      </c>
      <c r="U20" s="28">
        <f>IFERROR(VLOOKUP($B20,'Course PO map'!$E$2:$P$29,10,FALSE),"")</f>
        <v>2.2000000000000002</v>
      </c>
      <c r="V20" s="28">
        <f>IFERROR(VLOOKUP($B20,'Course PO map'!$E$2:$P$29,11,FALSE),"")</f>
        <v>2.2000000000000002</v>
      </c>
      <c r="W20" s="28">
        <f>IFERROR(VLOOKUP($B20,'Course PO map'!$E$2:$P$29,12,FALSE),"")</f>
        <v>2.2000000000000002</v>
      </c>
      <c r="X20">
        <f t="shared" si="4"/>
        <v>2.2880000000000003</v>
      </c>
      <c r="Y20">
        <f t="shared" si="5"/>
        <v>1.9360000000000002</v>
      </c>
      <c r="Z20">
        <f t="shared" si="6"/>
        <v>1.76</v>
      </c>
      <c r="AA20">
        <f t="shared" si="7"/>
        <v>1.9360000000000002</v>
      </c>
      <c r="AB20">
        <f t="shared" si="8"/>
        <v>2.464</v>
      </c>
      <c r="AC20">
        <f t="shared" si="9"/>
        <v>1.76</v>
      </c>
      <c r="AD20">
        <f t="shared" si="10"/>
        <v>1.4080000000000001</v>
      </c>
      <c r="AE20">
        <f t="shared" si="11"/>
        <v>1.5840000000000001</v>
      </c>
      <c r="AF20">
        <f t="shared" si="12"/>
        <v>1.9360000000000002</v>
      </c>
      <c r="AG20">
        <f t="shared" si="13"/>
        <v>1.9360000000000002</v>
      </c>
      <c r="AH20">
        <f t="shared" si="14"/>
        <v>1.9360000000000002</v>
      </c>
    </row>
    <row r="21" spans="2:34" x14ac:dyDescent="0.2">
      <c r="B21" t="s">
        <v>98</v>
      </c>
      <c r="C21" s="45">
        <v>67</v>
      </c>
      <c r="D21" s="45">
        <v>63</v>
      </c>
      <c r="I21">
        <f t="shared" si="0"/>
        <v>95</v>
      </c>
      <c r="J21" s="26">
        <f t="shared" si="1"/>
        <v>3.83</v>
      </c>
      <c r="K21">
        <v>3.2</v>
      </c>
      <c r="L21" s="26">
        <f t="shared" si="2"/>
        <v>3.7</v>
      </c>
      <c r="M21" s="28">
        <f>IFERROR(VLOOKUP($B21,'Course PO map'!$E$2:$P$29,2,FALSE),"")</f>
        <v>2.6</v>
      </c>
      <c r="N21" s="28">
        <f>IFERROR(VLOOKUP($B21,'Course PO map'!$E$2:$P$29,3,FALSE),"")</f>
        <v>2.4</v>
      </c>
      <c r="O21" s="28">
        <f>IFERROR(VLOOKUP($B21,'Course PO map'!$E$2:$P$29,4,FALSE),"")</f>
        <v>2.2000000000000002</v>
      </c>
      <c r="P21" s="28">
        <f>IFERROR(VLOOKUP($B21,'Course PO map'!$E$2:$P$29,5,FALSE),"")</f>
        <v>2.4</v>
      </c>
      <c r="Q21" s="28">
        <f>IFERROR(VLOOKUP($B21,'Course PO map'!$E$2:$P$29,6,FALSE),"")</f>
        <v>2.8</v>
      </c>
      <c r="R21" s="28">
        <f>IFERROR(VLOOKUP($B21,'Course PO map'!$E$2:$P$29,7,FALSE),"")</f>
        <v>1.8</v>
      </c>
      <c r="S21" s="28">
        <f>IFERROR(VLOOKUP($B21,'Course PO map'!$E$2:$P$29,8,FALSE),"")</f>
        <v>2</v>
      </c>
      <c r="T21" s="28">
        <f>IFERROR(VLOOKUP($B21,'Course PO map'!$E$2:$P$29,9,FALSE),"")</f>
        <v>1.8</v>
      </c>
      <c r="U21" s="28">
        <f>IFERROR(VLOOKUP($B21,'Course PO map'!$E$2:$P$29,10,FALSE),"")</f>
        <v>1.6</v>
      </c>
      <c r="V21" s="28">
        <f>IFERROR(VLOOKUP($B21,'Course PO map'!$E$2:$P$29,11,FALSE),"")</f>
        <v>2</v>
      </c>
      <c r="W21" s="28">
        <f>IFERROR(VLOOKUP($B21,'Course PO map'!$E$2:$P$29,12,FALSE),"")</f>
        <v>1.8</v>
      </c>
      <c r="X21">
        <f t="shared" si="4"/>
        <v>9.620000000000001</v>
      </c>
      <c r="Y21">
        <f t="shared" si="5"/>
        <v>8.8800000000000008</v>
      </c>
      <c r="Z21">
        <f t="shared" si="6"/>
        <v>8.14</v>
      </c>
      <c r="AA21">
        <f t="shared" si="7"/>
        <v>8.8800000000000008</v>
      </c>
      <c r="AB21">
        <f t="shared" si="8"/>
        <v>10.36</v>
      </c>
      <c r="AC21">
        <f t="shared" si="9"/>
        <v>6.66</v>
      </c>
      <c r="AD21">
        <f t="shared" si="10"/>
        <v>7.4</v>
      </c>
      <c r="AE21">
        <f t="shared" si="11"/>
        <v>6.66</v>
      </c>
      <c r="AF21">
        <f t="shared" si="12"/>
        <v>5.9200000000000008</v>
      </c>
      <c r="AG21">
        <f t="shared" si="13"/>
        <v>7.4</v>
      </c>
      <c r="AH21">
        <f t="shared" si="14"/>
        <v>6.66</v>
      </c>
    </row>
    <row r="22" spans="2:34" x14ac:dyDescent="0.2">
      <c r="B22" t="s">
        <v>99</v>
      </c>
      <c r="C22" s="45">
        <v>67</v>
      </c>
      <c r="D22" s="45">
        <v>64</v>
      </c>
      <c r="I22">
        <f t="shared" si="0"/>
        <v>96</v>
      </c>
      <c r="J22" s="26">
        <f t="shared" si="1"/>
        <v>3.86</v>
      </c>
      <c r="K22">
        <v>3.2</v>
      </c>
      <c r="L22" s="26">
        <f t="shared" si="2"/>
        <v>3.73</v>
      </c>
      <c r="M22" s="28">
        <f>IFERROR(VLOOKUP($B22,'Course PO map'!$E$2:$P$29,2,FALSE),"")</f>
        <v>2.6</v>
      </c>
      <c r="N22" s="28">
        <f>IFERROR(VLOOKUP($B22,'Course PO map'!$E$2:$P$29,3,FALSE),"")</f>
        <v>2.4</v>
      </c>
      <c r="O22" s="28">
        <f>IFERROR(VLOOKUP($B22,'Course PO map'!$E$2:$P$29,4,FALSE),"")</f>
        <v>2.2000000000000002</v>
      </c>
      <c r="P22" s="28">
        <f>IFERROR(VLOOKUP($B22,'Course PO map'!$E$2:$P$29,5,FALSE),"")</f>
        <v>2.4</v>
      </c>
      <c r="Q22" s="28">
        <f>IFERROR(VLOOKUP($B22,'Course PO map'!$E$2:$P$29,6,FALSE),"")</f>
        <v>2.8</v>
      </c>
      <c r="R22" s="28">
        <f>IFERROR(VLOOKUP($B22,'Course PO map'!$E$2:$P$29,7,FALSE),"")</f>
        <v>1.8</v>
      </c>
      <c r="S22" s="28">
        <f>IFERROR(VLOOKUP($B22,'Course PO map'!$E$2:$P$29,8,FALSE),"")</f>
        <v>2</v>
      </c>
      <c r="T22" s="28">
        <f>IFERROR(VLOOKUP($B22,'Course PO map'!$E$2:$P$29,9,FALSE),"")</f>
        <v>2</v>
      </c>
      <c r="U22" s="28">
        <f>IFERROR(VLOOKUP($B22,'Course PO map'!$E$2:$P$29,10,FALSE),"")</f>
        <v>2.2000000000000002</v>
      </c>
      <c r="V22" s="28">
        <f>IFERROR(VLOOKUP($B22,'Course PO map'!$E$2:$P$29,11,FALSE),"")</f>
        <v>2.2000000000000002</v>
      </c>
      <c r="W22" s="28">
        <f>IFERROR(VLOOKUP($B22,'Course PO map'!$E$2:$P$29,12,FALSE),"")</f>
        <v>2.2000000000000002</v>
      </c>
      <c r="X22">
        <f t="shared" si="4"/>
        <v>9.6980000000000004</v>
      </c>
      <c r="Y22">
        <f t="shared" si="5"/>
        <v>8.952</v>
      </c>
      <c r="Z22">
        <f t="shared" si="6"/>
        <v>8.2060000000000013</v>
      </c>
      <c r="AA22">
        <f t="shared" si="7"/>
        <v>8.952</v>
      </c>
      <c r="AB22">
        <f t="shared" si="8"/>
        <v>10.443999999999999</v>
      </c>
      <c r="AC22">
        <f t="shared" si="9"/>
        <v>6.7140000000000004</v>
      </c>
      <c r="AD22">
        <f t="shared" si="10"/>
        <v>7.46</v>
      </c>
      <c r="AE22">
        <f t="shared" si="11"/>
        <v>7.46</v>
      </c>
      <c r="AF22">
        <f t="shared" si="12"/>
        <v>8.2060000000000013</v>
      </c>
      <c r="AG22">
        <f t="shared" si="13"/>
        <v>8.2060000000000013</v>
      </c>
      <c r="AH22">
        <f t="shared" si="14"/>
        <v>8.2060000000000013</v>
      </c>
    </row>
    <row r="23" spans="2:34" x14ac:dyDescent="0.2">
      <c r="B23" t="s">
        <v>100</v>
      </c>
      <c r="C23" s="45">
        <v>67</v>
      </c>
      <c r="D23" s="45">
        <v>50</v>
      </c>
      <c r="I23">
        <f t="shared" si="0"/>
        <v>75</v>
      </c>
      <c r="J23" s="26">
        <f t="shared" si="1"/>
        <v>3.17</v>
      </c>
      <c r="K23">
        <v>3.2</v>
      </c>
      <c r="L23" s="26">
        <f t="shared" si="2"/>
        <v>3.18</v>
      </c>
      <c r="M23" s="28">
        <f>IFERROR(VLOOKUP($B23,'Course PO map'!$E$2:$P$29,2,FALSE),"")</f>
        <v>2.6</v>
      </c>
      <c r="N23" s="28">
        <f>IFERROR(VLOOKUP($B23,'Course PO map'!$E$2:$P$29,3,FALSE),"")</f>
        <v>2.4</v>
      </c>
      <c r="O23" s="28">
        <f>IFERROR(VLOOKUP($B23,'Course PO map'!$E$2:$P$29,4,FALSE),"")</f>
        <v>2</v>
      </c>
      <c r="P23" s="28">
        <f>IFERROR(VLOOKUP($B23,'Course PO map'!$E$2:$P$29,5,FALSE),"")</f>
        <v>2.2000000000000002</v>
      </c>
      <c r="Q23" s="28">
        <f>IFERROR(VLOOKUP($B23,'Course PO map'!$E$2:$P$29,6,FALSE),"")</f>
        <v>2.8</v>
      </c>
      <c r="R23" s="28">
        <f>IFERROR(VLOOKUP($B23,'Course PO map'!$E$2:$P$29,7,FALSE),"")</f>
        <v>1.6</v>
      </c>
      <c r="S23" s="28">
        <f>IFERROR(VLOOKUP($B23,'Course PO map'!$E$2:$P$29,8,FALSE),"")</f>
        <v>1.8</v>
      </c>
      <c r="T23" s="28">
        <f>IFERROR(VLOOKUP($B23,'Course PO map'!$E$2:$P$29,9,FALSE),"")</f>
        <v>1.8</v>
      </c>
      <c r="U23" s="28">
        <f>IFERROR(VLOOKUP($B23,'Course PO map'!$E$2:$P$29,10,FALSE),"")</f>
        <v>1.6</v>
      </c>
      <c r="V23" s="28">
        <f>IFERROR(VLOOKUP($B23,'Course PO map'!$E$2:$P$29,11,FALSE),"")</f>
        <v>1.8</v>
      </c>
      <c r="W23" s="28">
        <f>IFERROR(VLOOKUP($B23,'Course PO map'!$E$2:$P$29,12,FALSE),"")</f>
        <v>2</v>
      </c>
      <c r="X23">
        <f t="shared" si="4"/>
        <v>8.2680000000000007</v>
      </c>
      <c r="Y23">
        <f t="shared" si="5"/>
        <v>7.6319999999999997</v>
      </c>
      <c r="Z23">
        <f t="shared" si="6"/>
        <v>6.36</v>
      </c>
      <c r="AA23">
        <f t="shared" si="7"/>
        <v>6.9960000000000013</v>
      </c>
      <c r="AB23">
        <f t="shared" si="8"/>
        <v>8.9039999999999999</v>
      </c>
      <c r="AC23">
        <f t="shared" si="9"/>
        <v>5.088000000000001</v>
      </c>
      <c r="AD23">
        <f t="shared" si="10"/>
        <v>5.7240000000000002</v>
      </c>
      <c r="AE23">
        <f t="shared" si="11"/>
        <v>5.7240000000000002</v>
      </c>
      <c r="AF23">
        <f t="shared" si="12"/>
        <v>5.088000000000001</v>
      </c>
      <c r="AG23">
        <f t="shared" si="13"/>
        <v>5.7240000000000002</v>
      </c>
      <c r="AH23">
        <f t="shared" si="14"/>
        <v>6.36</v>
      </c>
    </row>
    <row r="24" spans="2:34" x14ac:dyDescent="0.2">
      <c r="B24" t="s">
        <v>110</v>
      </c>
      <c r="C24" s="45">
        <v>67</v>
      </c>
      <c r="D24" s="45">
        <v>7</v>
      </c>
      <c r="I24">
        <f t="shared" si="0"/>
        <v>11</v>
      </c>
      <c r="J24" s="26">
        <f t="shared" si="1"/>
        <v>0.22</v>
      </c>
      <c r="K24">
        <v>3.2</v>
      </c>
      <c r="L24" s="26">
        <f t="shared" si="2"/>
        <v>0.82</v>
      </c>
      <c r="M24" s="28">
        <f>IFERROR(VLOOKUP($B24,'Course PO map'!$E$2:$P$29,2,FALSE),"")</f>
        <v>2.6</v>
      </c>
      <c r="N24" s="28">
        <f>IFERROR(VLOOKUP($B24,'Course PO map'!$E$2:$P$29,3,FALSE),"")</f>
        <v>2</v>
      </c>
      <c r="O24" s="28">
        <f>IFERROR(VLOOKUP($B24,'Course PO map'!$E$2:$P$29,4,FALSE),"")</f>
        <v>1.8</v>
      </c>
      <c r="P24" s="28">
        <f>IFERROR(VLOOKUP($B24,'Course PO map'!$E$2:$P$29,5,FALSE),"")</f>
        <v>2.2000000000000002</v>
      </c>
      <c r="Q24" s="28">
        <f>IFERROR(VLOOKUP($B24,'Course PO map'!$E$2:$P$29,6,FALSE),"")</f>
        <v>2.6</v>
      </c>
      <c r="R24" s="28">
        <f>IFERROR(VLOOKUP($B24,'Course PO map'!$E$2:$P$29,7,FALSE),"")</f>
        <v>1.6</v>
      </c>
      <c r="S24" s="28">
        <f>IFERROR(VLOOKUP($B24,'Course PO map'!$E$2:$P$29,8,FALSE),"")</f>
        <v>1.6</v>
      </c>
      <c r="T24" s="28">
        <f>IFERROR(VLOOKUP($B24,'Course PO map'!$E$2:$P$29,9,FALSE),"")</f>
        <v>1.6</v>
      </c>
      <c r="U24" s="28">
        <f>IFERROR(VLOOKUP($B24,'Course PO map'!$E$2:$P$29,10,FALSE),"")</f>
        <v>1.6</v>
      </c>
      <c r="V24" s="28">
        <f>IFERROR(VLOOKUP($B24,'Course PO map'!$E$2:$P$29,11,FALSE),"")</f>
        <v>2.4</v>
      </c>
      <c r="W24" s="28">
        <f>IFERROR(VLOOKUP($B24,'Course PO map'!$E$2:$P$29,12,FALSE),"")</f>
        <v>1.6</v>
      </c>
      <c r="X24">
        <f t="shared" si="4"/>
        <v>2.1320000000000001</v>
      </c>
      <c r="Y24">
        <f t="shared" si="5"/>
        <v>1.64</v>
      </c>
      <c r="Z24">
        <f t="shared" si="6"/>
        <v>1.476</v>
      </c>
      <c r="AA24">
        <f t="shared" si="7"/>
        <v>1.804</v>
      </c>
      <c r="AB24">
        <f t="shared" si="8"/>
        <v>2.1320000000000001</v>
      </c>
      <c r="AC24">
        <f t="shared" si="9"/>
        <v>1.3120000000000001</v>
      </c>
      <c r="AD24">
        <f t="shared" si="10"/>
        <v>1.3120000000000001</v>
      </c>
      <c r="AE24">
        <f t="shared" si="11"/>
        <v>1.3120000000000001</v>
      </c>
      <c r="AF24">
        <f t="shared" si="12"/>
        <v>1.3120000000000001</v>
      </c>
      <c r="AG24">
        <f t="shared" si="13"/>
        <v>1.9679999999999997</v>
      </c>
      <c r="AH24">
        <f t="shared" si="14"/>
        <v>1.3120000000000001</v>
      </c>
    </row>
    <row r="25" spans="2:34" x14ac:dyDescent="0.2">
      <c r="B25" t="s">
        <v>112</v>
      </c>
      <c r="C25" s="45">
        <v>67</v>
      </c>
      <c r="D25" s="45">
        <v>31</v>
      </c>
      <c r="I25">
        <f t="shared" si="0"/>
        <v>47</v>
      </c>
      <c r="J25" s="26">
        <f t="shared" si="1"/>
        <v>0.94</v>
      </c>
      <c r="K25">
        <v>3.2</v>
      </c>
      <c r="L25" s="26">
        <f t="shared" si="2"/>
        <v>1.39</v>
      </c>
      <c r="M25" s="28">
        <f>IFERROR(VLOOKUP($B25,'Course PO map'!$E$2:$P$29,2,FALSE),"")</f>
        <v>2.6</v>
      </c>
      <c r="N25" s="28">
        <f>IFERROR(VLOOKUP($B25,'Course PO map'!$E$2:$P$29,3,FALSE),"")</f>
        <v>2.2000000000000002</v>
      </c>
      <c r="O25" s="28">
        <f>IFERROR(VLOOKUP($B25,'Course PO map'!$E$2:$P$29,4,FALSE),"")</f>
        <v>2</v>
      </c>
      <c r="P25" s="28">
        <f>IFERROR(VLOOKUP($B25,'Course PO map'!$E$2:$P$29,5,FALSE),"")</f>
        <v>2.2000000000000002</v>
      </c>
      <c r="Q25" s="28">
        <f>IFERROR(VLOOKUP($B25,'Course PO map'!$E$2:$P$29,6,FALSE),"")</f>
        <v>2.8</v>
      </c>
      <c r="R25" s="28">
        <f>IFERROR(VLOOKUP($B25,'Course PO map'!$E$2:$P$29,7,FALSE),"")</f>
        <v>2</v>
      </c>
      <c r="S25" s="28">
        <f>IFERROR(VLOOKUP($B25,'Course PO map'!$E$2:$P$29,8,FALSE),"")</f>
        <v>1.6</v>
      </c>
      <c r="T25" s="28">
        <f>IFERROR(VLOOKUP($B25,'Course PO map'!$E$2:$P$29,9,FALSE),"")</f>
        <v>2.2000000000000002</v>
      </c>
      <c r="U25" s="28">
        <f>IFERROR(VLOOKUP($B25,'Course PO map'!$E$2:$P$29,10,FALSE),"")</f>
        <v>2</v>
      </c>
      <c r="V25" s="28">
        <f>IFERROR(VLOOKUP($B25,'Course PO map'!$E$2:$P$29,11,FALSE),"")</f>
        <v>2.4</v>
      </c>
      <c r="W25" s="28">
        <f>IFERROR(VLOOKUP($B25,'Course PO map'!$E$2:$P$29,12,FALSE),"")</f>
        <v>1.8</v>
      </c>
      <c r="X25">
        <f t="shared" si="4"/>
        <v>3.6139999999999999</v>
      </c>
      <c r="Y25">
        <f t="shared" si="5"/>
        <v>3.0579999999999998</v>
      </c>
      <c r="Z25">
        <f t="shared" si="6"/>
        <v>2.78</v>
      </c>
      <c r="AA25">
        <f t="shared" si="7"/>
        <v>3.0579999999999998</v>
      </c>
      <c r="AB25">
        <f t="shared" si="8"/>
        <v>3.8919999999999995</v>
      </c>
      <c r="AC25">
        <f t="shared" si="9"/>
        <v>2.78</v>
      </c>
      <c r="AD25">
        <f t="shared" si="10"/>
        <v>2.2239999999999998</v>
      </c>
      <c r="AE25">
        <f t="shared" si="11"/>
        <v>3.0579999999999998</v>
      </c>
      <c r="AF25">
        <f t="shared" si="12"/>
        <v>2.78</v>
      </c>
      <c r="AG25">
        <f t="shared" si="13"/>
        <v>3.3359999999999999</v>
      </c>
      <c r="AH25">
        <f t="shared" si="14"/>
        <v>2.5019999999999998</v>
      </c>
    </row>
    <row r="26" spans="2:34" x14ac:dyDescent="0.2">
      <c r="B26" t="s">
        <v>113</v>
      </c>
      <c r="C26" s="45">
        <v>67</v>
      </c>
      <c r="D26" s="45">
        <v>30</v>
      </c>
      <c r="I26">
        <f t="shared" si="0"/>
        <v>45</v>
      </c>
      <c r="J26" s="26">
        <f t="shared" si="1"/>
        <v>0.9</v>
      </c>
      <c r="K26">
        <v>3.2</v>
      </c>
      <c r="L26" s="26">
        <f t="shared" si="2"/>
        <v>1.36</v>
      </c>
      <c r="M26" s="28">
        <f>IFERROR(VLOOKUP($B26,'Course PO map'!$E$2:$P$29,2,FALSE),"")</f>
        <v>2.8</v>
      </c>
      <c r="N26" s="28">
        <f>IFERROR(VLOOKUP($B26,'Course PO map'!$E$2:$P$29,3,FALSE),"")</f>
        <v>2.4</v>
      </c>
      <c r="O26" s="28">
        <f>IFERROR(VLOOKUP($B26,'Course PO map'!$E$2:$P$29,4,FALSE),"")</f>
        <v>2.2000000000000002</v>
      </c>
      <c r="P26" s="28">
        <f>IFERROR(VLOOKUP($B26,'Course PO map'!$E$2:$P$29,5,FALSE),"")</f>
        <v>2.4</v>
      </c>
      <c r="Q26" s="28">
        <f>IFERROR(VLOOKUP($B26,'Course PO map'!$E$2:$P$29,6,FALSE),"")</f>
        <v>2.8</v>
      </c>
      <c r="R26" s="28">
        <f>IFERROR(VLOOKUP($B26,'Course PO map'!$E$2:$P$29,7,FALSE),"")</f>
        <v>1.8</v>
      </c>
      <c r="S26" s="28">
        <f>IFERROR(VLOOKUP($B26,'Course PO map'!$E$2:$P$29,8,FALSE),"")</f>
        <v>2</v>
      </c>
      <c r="T26" s="28">
        <f>IFERROR(VLOOKUP($B26,'Course PO map'!$E$2:$P$29,9,FALSE),"")</f>
        <v>1.8</v>
      </c>
      <c r="U26" s="28">
        <f>IFERROR(VLOOKUP($B26,'Course PO map'!$E$2:$P$29,10,FALSE),"")</f>
        <v>2</v>
      </c>
      <c r="V26" s="28">
        <f>IFERROR(VLOOKUP($B26,'Course PO map'!$E$2:$P$29,11,FALSE),"")</f>
        <v>1.8</v>
      </c>
      <c r="W26" s="28">
        <f>IFERROR(VLOOKUP($B26,'Course PO map'!$E$2:$P$29,12,FALSE),"")</f>
        <v>2.2000000000000002</v>
      </c>
      <c r="X26">
        <f t="shared" si="4"/>
        <v>3.8079999999999998</v>
      </c>
      <c r="Y26">
        <f t="shared" si="5"/>
        <v>3.2640000000000002</v>
      </c>
      <c r="Z26">
        <f t="shared" si="6"/>
        <v>2.9920000000000004</v>
      </c>
      <c r="AA26">
        <f t="shared" si="7"/>
        <v>3.2640000000000002</v>
      </c>
      <c r="AB26">
        <f t="shared" si="8"/>
        <v>3.8079999999999998</v>
      </c>
      <c r="AC26">
        <f t="shared" si="9"/>
        <v>2.4480000000000004</v>
      </c>
      <c r="AD26">
        <f t="shared" si="10"/>
        <v>2.72</v>
      </c>
      <c r="AE26">
        <f t="shared" si="11"/>
        <v>2.4480000000000004</v>
      </c>
      <c r="AF26">
        <f t="shared" si="12"/>
        <v>2.72</v>
      </c>
      <c r="AG26">
        <f t="shared" si="13"/>
        <v>2.4480000000000004</v>
      </c>
      <c r="AH26">
        <f t="shared" si="14"/>
        <v>2.9920000000000004</v>
      </c>
    </row>
    <row r="27" spans="2:34" x14ac:dyDescent="0.2">
      <c r="B27" t="s">
        <v>114</v>
      </c>
      <c r="C27" s="45">
        <v>67</v>
      </c>
      <c r="D27" s="45">
        <v>31</v>
      </c>
      <c r="I27">
        <f t="shared" si="0"/>
        <v>47</v>
      </c>
      <c r="J27" s="26">
        <f t="shared" si="1"/>
        <v>0.94</v>
      </c>
      <c r="K27">
        <v>3.2</v>
      </c>
      <c r="L27" s="26">
        <f t="shared" si="2"/>
        <v>1.39</v>
      </c>
      <c r="M27" s="28">
        <f>IFERROR(VLOOKUP($B27,'Course PO map'!$E$2:$P$29,2,FALSE),"")</f>
        <v>2.6</v>
      </c>
      <c r="N27" s="28">
        <f>IFERROR(VLOOKUP($B27,'Course PO map'!$E$2:$P$29,3,FALSE),"")</f>
        <v>2.4</v>
      </c>
      <c r="O27" s="28">
        <f>IFERROR(VLOOKUP($B27,'Course PO map'!$E$2:$P$29,4,FALSE),"")</f>
        <v>2.2000000000000002</v>
      </c>
      <c r="P27" s="28">
        <f>IFERROR(VLOOKUP($B27,'Course PO map'!$E$2:$P$29,5,FALSE),"")</f>
        <v>2.4</v>
      </c>
      <c r="Q27" s="28">
        <f>IFERROR(VLOOKUP($B27,'Course PO map'!$E$2:$P$29,6,FALSE),"")</f>
        <v>2.8</v>
      </c>
      <c r="R27" s="28">
        <f>IFERROR(VLOOKUP($B27,'Course PO map'!$E$2:$P$29,7,FALSE),"")</f>
        <v>1.8</v>
      </c>
      <c r="S27" s="28">
        <f>IFERROR(VLOOKUP($B27,'Course PO map'!$E$2:$P$29,8,FALSE),"")</f>
        <v>2</v>
      </c>
      <c r="T27" s="28">
        <f>IFERROR(VLOOKUP($B27,'Course PO map'!$E$2:$P$29,9,FALSE),"")</f>
        <v>1.8</v>
      </c>
      <c r="U27" s="28">
        <f>IFERROR(VLOOKUP($B27,'Course PO map'!$E$2:$P$29,10,FALSE),"")</f>
        <v>2.2000000000000002</v>
      </c>
      <c r="V27" s="28">
        <f>IFERROR(VLOOKUP($B27,'Course PO map'!$E$2:$P$29,11,FALSE),"")</f>
        <v>2.2000000000000002</v>
      </c>
      <c r="W27" s="28">
        <f>IFERROR(VLOOKUP($B27,'Course PO map'!$E$2:$P$29,12,FALSE),"")</f>
        <v>2.2000000000000002</v>
      </c>
      <c r="X27">
        <f t="shared" si="4"/>
        <v>3.6139999999999999</v>
      </c>
      <c r="Y27">
        <f t="shared" si="5"/>
        <v>3.3359999999999999</v>
      </c>
      <c r="Z27">
        <f t="shared" si="6"/>
        <v>3.0579999999999998</v>
      </c>
      <c r="AA27">
        <f t="shared" si="7"/>
        <v>3.3359999999999999</v>
      </c>
      <c r="AB27">
        <f t="shared" si="8"/>
        <v>3.8919999999999995</v>
      </c>
      <c r="AC27">
        <f t="shared" si="9"/>
        <v>2.5019999999999998</v>
      </c>
      <c r="AD27">
        <f t="shared" si="10"/>
        <v>2.78</v>
      </c>
      <c r="AE27">
        <f t="shared" si="11"/>
        <v>2.5019999999999998</v>
      </c>
      <c r="AF27">
        <f t="shared" si="12"/>
        <v>3.0579999999999998</v>
      </c>
      <c r="AG27">
        <f t="shared" si="13"/>
        <v>3.0579999999999998</v>
      </c>
      <c r="AH27">
        <f t="shared" si="14"/>
        <v>3.0579999999999998</v>
      </c>
    </row>
    <row r="28" spans="2:34" x14ac:dyDescent="0.2">
      <c r="B28" t="s">
        <v>115</v>
      </c>
      <c r="C28" s="45">
        <v>67</v>
      </c>
      <c r="D28" s="45">
        <v>14</v>
      </c>
      <c r="I28">
        <f t="shared" si="0"/>
        <v>21</v>
      </c>
      <c r="J28" s="26">
        <f t="shared" si="1"/>
        <v>0.42</v>
      </c>
      <c r="K28">
        <v>3.2</v>
      </c>
      <c r="L28" s="26">
        <f t="shared" si="2"/>
        <v>0.98</v>
      </c>
      <c r="M28" s="28">
        <f>IFERROR(VLOOKUP($B28,'Course PO map'!$E$2:$P$29,2,FALSE),"")</f>
        <v>2.6</v>
      </c>
      <c r="N28" s="28">
        <f>IFERROR(VLOOKUP($B28,'Course PO map'!$E$2:$P$29,3,FALSE),"")</f>
        <v>2</v>
      </c>
      <c r="O28" s="28">
        <f>IFERROR(VLOOKUP($B28,'Course PO map'!$E$2:$P$29,4,FALSE),"")</f>
        <v>1.8</v>
      </c>
      <c r="P28" s="28">
        <f>IFERROR(VLOOKUP($B28,'Course PO map'!$E$2:$P$29,5,FALSE),"")</f>
        <v>2.2000000000000002</v>
      </c>
      <c r="Q28" s="28">
        <f>IFERROR(VLOOKUP($B28,'Course PO map'!$E$2:$P$29,6,FALSE),"")</f>
        <v>2.6</v>
      </c>
      <c r="R28" s="28">
        <f>IFERROR(VLOOKUP($B28,'Course PO map'!$E$2:$P$29,7,FALSE),"")</f>
        <v>1.6</v>
      </c>
      <c r="S28" s="28">
        <f>IFERROR(VLOOKUP($B28,'Course PO map'!$E$2:$P$29,8,FALSE),"")</f>
        <v>2</v>
      </c>
      <c r="T28" s="28">
        <f>IFERROR(VLOOKUP($B28,'Course PO map'!$E$2:$P$29,9,FALSE),"")</f>
        <v>2.4</v>
      </c>
      <c r="U28" s="28">
        <f>IFERROR(VLOOKUP($B28,'Course PO map'!$E$2:$P$29,10,FALSE),"")</f>
        <v>1.8</v>
      </c>
      <c r="V28" s="28">
        <f>IFERROR(VLOOKUP($B28,'Course PO map'!$E$2:$P$29,11,FALSE),"")</f>
        <v>1.6</v>
      </c>
      <c r="W28" s="28">
        <f>IFERROR(VLOOKUP($B28,'Course PO map'!$E$2:$P$29,12,FALSE),"")</f>
        <v>2.4</v>
      </c>
      <c r="X28">
        <f t="shared" si="4"/>
        <v>2.548</v>
      </c>
      <c r="Y28">
        <f t="shared" si="5"/>
        <v>1.96</v>
      </c>
      <c r="Z28">
        <f t="shared" si="6"/>
        <v>1.764</v>
      </c>
      <c r="AA28">
        <f t="shared" si="7"/>
        <v>2.1560000000000001</v>
      </c>
      <c r="AB28">
        <f t="shared" si="8"/>
        <v>2.548</v>
      </c>
      <c r="AC28">
        <f t="shared" si="9"/>
        <v>1.5680000000000001</v>
      </c>
      <c r="AD28">
        <f t="shared" si="10"/>
        <v>1.96</v>
      </c>
      <c r="AE28">
        <f t="shared" si="11"/>
        <v>2.3519999999999999</v>
      </c>
      <c r="AF28">
        <f t="shared" si="12"/>
        <v>1.764</v>
      </c>
      <c r="AG28">
        <f t="shared" si="13"/>
        <v>1.5680000000000001</v>
      </c>
      <c r="AH28">
        <f t="shared" si="14"/>
        <v>2.3519999999999999</v>
      </c>
    </row>
    <row r="29" spans="2:34" x14ac:dyDescent="0.2">
      <c r="B29" t="s">
        <v>116</v>
      </c>
      <c r="C29" s="45">
        <v>67</v>
      </c>
      <c r="D29" s="45">
        <v>16</v>
      </c>
      <c r="I29">
        <f t="shared" si="0"/>
        <v>24</v>
      </c>
      <c r="J29" s="26">
        <f t="shared" si="1"/>
        <v>0.48</v>
      </c>
      <c r="K29">
        <v>3.2</v>
      </c>
      <c r="L29" s="26">
        <f t="shared" si="2"/>
        <v>1.02</v>
      </c>
      <c r="M29" s="28">
        <f>IFERROR(VLOOKUP($B29,'Course PO map'!$E$2:$P$29,2,FALSE),"")</f>
        <v>2.6</v>
      </c>
      <c r="N29" s="28">
        <f>IFERROR(VLOOKUP($B29,'Course PO map'!$E$2:$P$29,3,FALSE),"")</f>
        <v>2.4</v>
      </c>
      <c r="O29" s="28">
        <f>IFERROR(VLOOKUP($B29,'Course PO map'!$E$2:$P$29,4,FALSE),"")</f>
        <v>2.2000000000000002</v>
      </c>
      <c r="P29" s="28">
        <f>IFERROR(VLOOKUP($B29,'Course PO map'!$E$2:$P$29,5,FALSE),"")</f>
        <v>2.4</v>
      </c>
      <c r="Q29" s="28">
        <f>IFERROR(VLOOKUP($B29,'Course PO map'!$E$2:$P$29,6,FALSE),"")</f>
        <v>2.8</v>
      </c>
      <c r="R29" s="28">
        <f>IFERROR(VLOOKUP($B29,'Course PO map'!$E$2:$P$29,7,FALSE),"")</f>
        <v>1.8</v>
      </c>
      <c r="S29" s="28">
        <f>IFERROR(VLOOKUP($B29,'Course PO map'!$E$2:$P$29,8,FALSE),"")</f>
        <v>1.8</v>
      </c>
      <c r="T29" s="28">
        <f>IFERROR(VLOOKUP($B29,'Course PO map'!$E$2:$P$29,9,FALSE),"")</f>
        <v>1.6</v>
      </c>
      <c r="U29" s="28">
        <f>IFERROR(VLOOKUP($B29,'Course PO map'!$E$2:$P$29,10,FALSE),"")</f>
        <v>1.8</v>
      </c>
      <c r="V29" s="28">
        <f>IFERROR(VLOOKUP($B29,'Course PO map'!$E$2:$P$29,11,FALSE),"")</f>
        <v>2.6</v>
      </c>
      <c r="W29" s="28">
        <f>IFERROR(VLOOKUP($B29,'Course PO map'!$E$2:$P$29,12,FALSE),"")</f>
        <v>1.4</v>
      </c>
      <c r="X29">
        <f t="shared" si="4"/>
        <v>2.6520000000000001</v>
      </c>
      <c r="Y29">
        <f t="shared" si="5"/>
        <v>2.448</v>
      </c>
      <c r="Z29">
        <f t="shared" si="6"/>
        <v>2.2440000000000002</v>
      </c>
      <c r="AA29">
        <f t="shared" si="7"/>
        <v>2.448</v>
      </c>
      <c r="AB29">
        <f t="shared" si="8"/>
        <v>2.8559999999999999</v>
      </c>
      <c r="AC29">
        <f t="shared" si="9"/>
        <v>1.8360000000000001</v>
      </c>
      <c r="AD29">
        <f t="shared" si="10"/>
        <v>1.8360000000000001</v>
      </c>
      <c r="AE29">
        <f t="shared" si="11"/>
        <v>1.6320000000000001</v>
      </c>
      <c r="AF29">
        <f t="shared" si="12"/>
        <v>1.8360000000000001</v>
      </c>
      <c r="AG29">
        <f t="shared" si="13"/>
        <v>2.6520000000000001</v>
      </c>
      <c r="AH29">
        <f t="shared" si="14"/>
        <v>1.4279999999999999</v>
      </c>
    </row>
    <row r="30" spans="2:34" x14ac:dyDescent="0.2">
      <c r="B30" t="s">
        <v>131</v>
      </c>
      <c r="C30" s="45">
        <v>67</v>
      </c>
      <c r="D30" s="45">
        <v>5</v>
      </c>
      <c r="I30">
        <f t="shared" si="0"/>
        <v>8</v>
      </c>
      <c r="J30" s="26">
        <f t="shared" si="1"/>
        <v>0.16</v>
      </c>
      <c r="K30">
        <v>3.2</v>
      </c>
      <c r="L30" s="26">
        <f t="shared" si="2"/>
        <v>0.77</v>
      </c>
      <c r="M30" s="28">
        <f>IFERROR(VLOOKUP($B30,'Course PO map'!$E$2:$P$29,2,FALSE),"")</f>
        <v>2.6</v>
      </c>
      <c r="N30" s="28">
        <f>IFERROR(VLOOKUP($B30,'Course PO map'!$E$2:$P$29,3,FALSE),"")</f>
        <v>2.4</v>
      </c>
      <c r="O30" s="28">
        <f>IFERROR(VLOOKUP($B30,'Course PO map'!$E$2:$P$29,4,FALSE),"")</f>
        <v>2.2000000000000002</v>
      </c>
      <c r="P30" s="28">
        <f>IFERROR(VLOOKUP($B30,'Course PO map'!$E$2:$P$29,5,FALSE),"")</f>
        <v>2.4</v>
      </c>
      <c r="Q30" s="28">
        <f>IFERROR(VLOOKUP($B30,'Course PO map'!$E$2:$P$29,6,FALSE),"")</f>
        <v>2.8</v>
      </c>
      <c r="R30" s="28">
        <f>IFERROR(VLOOKUP($B30,'Course PO map'!$E$2:$P$29,7,FALSE),"")</f>
        <v>1.8</v>
      </c>
      <c r="S30" s="28">
        <f>IFERROR(VLOOKUP($B30,'Course PO map'!$E$2:$P$29,8,FALSE),"")</f>
        <v>2</v>
      </c>
      <c r="T30" s="28">
        <f>IFERROR(VLOOKUP($B30,'Course PO map'!$E$2:$P$29,9,FALSE),"")</f>
        <v>1.8</v>
      </c>
      <c r="U30" s="28">
        <f>IFERROR(VLOOKUP($B30,'Course PO map'!$E$2:$P$29,10,FALSE),"")</f>
        <v>1.6</v>
      </c>
      <c r="V30" s="28">
        <f>IFERROR(VLOOKUP($B30,'Course PO map'!$E$2:$P$29,11,FALSE),"")</f>
        <v>2</v>
      </c>
      <c r="W30" s="28">
        <f>IFERROR(VLOOKUP($B30,'Course PO map'!$E$2:$P$29,12,FALSE),"")</f>
        <v>1.8</v>
      </c>
      <c r="X30">
        <f t="shared" si="4"/>
        <v>2.0020000000000002</v>
      </c>
      <c r="Y30">
        <f t="shared" si="5"/>
        <v>1.8479999999999999</v>
      </c>
      <c r="Z30">
        <f t="shared" si="6"/>
        <v>1.6940000000000002</v>
      </c>
      <c r="AA30">
        <f t="shared" si="7"/>
        <v>1.8479999999999999</v>
      </c>
      <c r="AB30">
        <f t="shared" si="8"/>
        <v>2.1559999999999997</v>
      </c>
      <c r="AC30">
        <f t="shared" si="9"/>
        <v>1.3860000000000001</v>
      </c>
      <c r="AD30">
        <f t="shared" si="10"/>
        <v>1.54</v>
      </c>
      <c r="AE30">
        <f t="shared" si="11"/>
        <v>1.3860000000000001</v>
      </c>
      <c r="AF30">
        <f t="shared" si="12"/>
        <v>1.2320000000000002</v>
      </c>
      <c r="AG30">
        <f t="shared" si="13"/>
        <v>1.54</v>
      </c>
      <c r="AH30">
        <f t="shared" si="14"/>
        <v>1.3860000000000001</v>
      </c>
    </row>
    <row r="31" spans="2:34" x14ac:dyDescent="0.2">
      <c r="B31" t="s">
        <v>132</v>
      </c>
      <c r="C31" s="45">
        <v>67</v>
      </c>
      <c r="D31" s="45">
        <v>27</v>
      </c>
      <c r="I31">
        <f t="shared" si="0"/>
        <v>41</v>
      </c>
      <c r="J31" s="26">
        <f t="shared" si="1"/>
        <v>0.82</v>
      </c>
      <c r="K31">
        <v>3.2</v>
      </c>
      <c r="L31" s="26">
        <f t="shared" si="2"/>
        <v>1.3</v>
      </c>
      <c r="M31" s="28">
        <f>IFERROR(VLOOKUP($B31,'Course PO map'!$E$2:$P$29,2,FALSE),"")</f>
        <v>2.6</v>
      </c>
      <c r="N31" s="28">
        <f>IFERROR(VLOOKUP($B31,'Course PO map'!$E$2:$P$29,3,FALSE),"")</f>
        <v>2.4</v>
      </c>
      <c r="O31" s="28">
        <f>IFERROR(VLOOKUP($B31,'Course PO map'!$E$2:$P$29,4,FALSE),"")</f>
        <v>2</v>
      </c>
      <c r="P31" s="28">
        <f>IFERROR(VLOOKUP($B31,'Course PO map'!$E$2:$P$29,5,FALSE),"")</f>
        <v>2.2000000000000002</v>
      </c>
      <c r="Q31" s="28">
        <f>IFERROR(VLOOKUP($B31,'Course PO map'!$E$2:$P$29,6,FALSE),"")</f>
        <v>2.8</v>
      </c>
      <c r="R31" s="28">
        <f>IFERROR(VLOOKUP($B31,'Course PO map'!$E$2:$P$29,7,FALSE),"")</f>
        <v>1.6</v>
      </c>
      <c r="S31" s="28">
        <f>IFERROR(VLOOKUP($B31,'Course PO map'!$E$2:$P$29,8,FALSE),"")</f>
        <v>1.8</v>
      </c>
      <c r="T31" s="28">
        <f>IFERROR(VLOOKUP($B31,'Course PO map'!$E$2:$P$29,9,FALSE),"")</f>
        <v>1.8</v>
      </c>
      <c r="U31" s="28">
        <f>IFERROR(VLOOKUP($B31,'Course PO map'!$E$2:$P$29,10,FALSE),"")</f>
        <v>1.6</v>
      </c>
      <c r="V31" s="28">
        <f>IFERROR(VLOOKUP($B31,'Course PO map'!$E$2:$P$29,11,FALSE),"")</f>
        <v>1.8</v>
      </c>
      <c r="W31" s="28">
        <f>IFERROR(VLOOKUP($B31,'Course PO map'!$E$2:$P$29,12,FALSE),"")</f>
        <v>2.2000000000000002</v>
      </c>
      <c r="X31">
        <f t="shared" si="4"/>
        <v>3.3800000000000003</v>
      </c>
      <c r="Y31">
        <f t="shared" si="5"/>
        <v>3.12</v>
      </c>
      <c r="Z31">
        <f t="shared" si="6"/>
        <v>2.6</v>
      </c>
      <c r="AA31">
        <f t="shared" si="7"/>
        <v>2.8600000000000003</v>
      </c>
      <c r="AB31">
        <f t="shared" si="8"/>
        <v>3.6399999999999997</v>
      </c>
      <c r="AC31">
        <f t="shared" si="9"/>
        <v>2.08</v>
      </c>
      <c r="AD31">
        <f t="shared" si="10"/>
        <v>2.3400000000000003</v>
      </c>
      <c r="AE31">
        <f t="shared" si="11"/>
        <v>2.3400000000000003</v>
      </c>
      <c r="AF31">
        <f t="shared" si="12"/>
        <v>2.08</v>
      </c>
      <c r="AG31">
        <f t="shared" si="13"/>
        <v>2.3400000000000003</v>
      </c>
      <c r="AH31">
        <f t="shared" si="14"/>
        <v>2.8600000000000003</v>
      </c>
    </row>
    <row r="32" spans="2:34" x14ac:dyDescent="0.2">
      <c r="B32" t="s">
        <v>133</v>
      </c>
      <c r="C32" s="45">
        <v>67</v>
      </c>
      <c r="D32" s="45">
        <v>45</v>
      </c>
      <c r="I32">
        <f t="shared" si="0"/>
        <v>68</v>
      </c>
      <c r="J32" s="26">
        <f t="shared" si="1"/>
        <v>2.8</v>
      </c>
      <c r="K32">
        <v>3.2</v>
      </c>
      <c r="L32" s="26">
        <f t="shared" si="2"/>
        <v>2.88</v>
      </c>
      <c r="M32" s="28">
        <f>IFERROR(VLOOKUP($B32,'Course PO map'!$E$2:$P$29,2,FALSE),"")</f>
        <v>2.6</v>
      </c>
      <c r="N32" s="28">
        <f>IFERROR(VLOOKUP($B32,'Course PO map'!$E$2:$P$29,3,FALSE),"")</f>
        <v>2.4</v>
      </c>
      <c r="O32" s="28">
        <f>IFERROR(VLOOKUP($B32,'Course PO map'!$E$2:$P$29,4,FALSE),"")</f>
        <v>2.2000000000000002</v>
      </c>
      <c r="P32" s="28">
        <f>IFERROR(VLOOKUP($B32,'Course PO map'!$E$2:$P$29,5,FALSE),"")</f>
        <v>2.4</v>
      </c>
      <c r="Q32" s="28">
        <f>IFERROR(VLOOKUP($B32,'Course PO map'!$E$2:$P$29,6,FALSE),"")</f>
        <v>2.8</v>
      </c>
      <c r="R32" s="28">
        <f>IFERROR(VLOOKUP($B32,'Course PO map'!$E$2:$P$29,7,FALSE),"")</f>
        <v>1.8</v>
      </c>
      <c r="S32" s="28">
        <f>IFERROR(VLOOKUP($B32,'Course PO map'!$E$2:$P$29,8,FALSE),"")</f>
        <v>2</v>
      </c>
      <c r="T32" s="28">
        <f>IFERROR(VLOOKUP($B32,'Course PO map'!$E$2:$P$29,9,FALSE),"")</f>
        <v>2.2000000000000002</v>
      </c>
      <c r="U32" s="28">
        <f>IFERROR(VLOOKUP($B32,'Course PO map'!$E$2:$P$29,10,FALSE),"")</f>
        <v>2</v>
      </c>
      <c r="V32" s="28">
        <f>IFERROR(VLOOKUP($B32,'Course PO map'!$E$2:$P$29,11,FALSE),"")</f>
        <v>2.4</v>
      </c>
      <c r="W32" s="28">
        <f>IFERROR(VLOOKUP($B32,'Course PO map'!$E$2:$P$29,12,FALSE),"")</f>
        <v>1.8</v>
      </c>
      <c r="X32">
        <f t="shared" si="4"/>
        <v>7.4879999999999995</v>
      </c>
      <c r="Y32">
        <f t="shared" si="5"/>
        <v>6.9119999999999999</v>
      </c>
      <c r="Z32">
        <f t="shared" si="6"/>
        <v>6.3360000000000003</v>
      </c>
      <c r="AA32">
        <f t="shared" si="7"/>
        <v>6.9119999999999999</v>
      </c>
      <c r="AB32">
        <f t="shared" si="8"/>
        <v>8.0640000000000001</v>
      </c>
      <c r="AC32">
        <f t="shared" si="9"/>
        <v>5.1840000000000002</v>
      </c>
      <c r="AD32">
        <f t="shared" si="10"/>
        <v>5.76</v>
      </c>
      <c r="AE32">
        <f t="shared" si="11"/>
        <v>6.3360000000000003</v>
      </c>
      <c r="AF32">
        <f t="shared" si="12"/>
        <v>5.76</v>
      </c>
      <c r="AG32">
        <f t="shared" si="13"/>
        <v>6.9119999999999999</v>
      </c>
      <c r="AH32">
        <f t="shared" si="14"/>
        <v>5.1840000000000002</v>
      </c>
    </row>
    <row r="33" spans="2:34" x14ac:dyDescent="0.2">
      <c r="B33" t="s">
        <v>134</v>
      </c>
      <c r="C33" s="45">
        <v>67</v>
      </c>
      <c r="D33" s="45">
        <v>50</v>
      </c>
      <c r="I33">
        <f t="shared" si="0"/>
        <v>75</v>
      </c>
      <c r="J33" s="26">
        <f t="shared" si="1"/>
        <v>3.17</v>
      </c>
      <c r="K33">
        <v>3.2</v>
      </c>
      <c r="L33" s="26">
        <f t="shared" si="2"/>
        <v>3.18</v>
      </c>
      <c r="M33" s="28">
        <f>IFERROR(VLOOKUP($B33,'Course PO map'!$E$2:$P$29,2,FALSE),"")</f>
        <v>2.6</v>
      </c>
      <c r="N33" s="28">
        <f>IFERROR(VLOOKUP($B33,'Course PO map'!$E$2:$P$29,3,FALSE),"")</f>
        <v>2.4</v>
      </c>
      <c r="O33" s="28">
        <f>IFERROR(VLOOKUP($B33,'Course PO map'!$E$2:$P$29,4,FALSE),"")</f>
        <v>2.2000000000000002</v>
      </c>
      <c r="P33" s="28">
        <f>IFERROR(VLOOKUP($B33,'Course PO map'!$E$2:$P$29,5,FALSE),"")</f>
        <v>2.4</v>
      </c>
      <c r="Q33" s="28">
        <f>IFERROR(VLOOKUP($B33,'Course PO map'!$E$2:$P$29,6,FALSE),"")</f>
        <v>2.8</v>
      </c>
      <c r="R33" s="28">
        <f>IFERROR(VLOOKUP($B33,'Course PO map'!$E$2:$P$29,7,FALSE),"")</f>
        <v>1.8</v>
      </c>
      <c r="S33" s="28">
        <f>IFERROR(VLOOKUP($B33,'Course PO map'!$E$2:$P$29,8,FALSE),"")</f>
        <v>2</v>
      </c>
      <c r="T33" s="28">
        <f>IFERROR(VLOOKUP($B33,'Course PO map'!$E$2:$P$29,9,FALSE),"")</f>
        <v>2.2000000000000002</v>
      </c>
      <c r="U33" s="28">
        <f>IFERROR(VLOOKUP($B33,'Course PO map'!$E$2:$P$29,10,FALSE),"")</f>
        <v>2</v>
      </c>
      <c r="V33" s="28">
        <f>IFERROR(VLOOKUP($B33,'Course PO map'!$E$2:$P$29,11,FALSE),"")</f>
        <v>2.4</v>
      </c>
      <c r="W33" s="28">
        <f>IFERROR(VLOOKUP($B33,'Course PO map'!$E$2:$P$29,12,FALSE),"")</f>
        <v>1.8</v>
      </c>
      <c r="X33">
        <f t="shared" si="4"/>
        <v>8.2680000000000007</v>
      </c>
      <c r="Y33">
        <f t="shared" si="5"/>
        <v>7.6319999999999997</v>
      </c>
      <c r="Z33">
        <f t="shared" si="6"/>
        <v>6.9960000000000013</v>
      </c>
      <c r="AA33">
        <f t="shared" si="7"/>
        <v>7.6319999999999997</v>
      </c>
      <c r="AB33">
        <f t="shared" si="8"/>
        <v>8.9039999999999999</v>
      </c>
      <c r="AC33">
        <f t="shared" si="9"/>
        <v>5.7240000000000002</v>
      </c>
      <c r="AD33">
        <f t="shared" si="10"/>
        <v>6.36</v>
      </c>
      <c r="AE33">
        <f t="shared" si="11"/>
        <v>6.9960000000000013</v>
      </c>
      <c r="AF33">
        <f t="shared" si="12"/>
        <v>6.36</v>
      </c>
      <c r="AG33">
        <f t="shared" si="13"/>
        <v>7.6319999999999997</v>
      </c>
      <c r="AH33">
        <f t="shared" si="14"/>
        <v>5.7240000000000002</v>
      </c>
    </row>
    <row r="34" spans="2:34" x14ac:dyDescent="0.2">
      <c r="B34" t="s">
        <v>135</v>
      </c>
      <c r="C34" s="45">
        <v>67</v>
      </c>
      <c r="D34" s="45">
        <v>24</v>
      </c>
      <c r="I34">
        <f t="shared" si="0"/>
        <v>36</v>
      </c>
      <c r="J34" s="26">
        <f t="shared" si="1"/>
        <v>0.72</v>
      </c>
      <c r="K34">
        <v>3.2</v>
      </c>
      <c r="L34" s="26">
        <f t="shared" si="2"/>
        <v>1.22</v>
      </c>
      <c r="M34" s="28">
        <f>IFERROR(VLOOKUP($B34,'Course PO map'!$E$2:$P$29,2,FALSE),"")</f>
        <v>2.6</v>
      </c>
      <c r="N34" s="28">
        <f>IFERROR(VLOOKUP($B34,'Course PO map'!$E$2:$P$29,3,FALSE),"")</f>
        <v>2.2000000000000002</v>
      </c>
      <c r="O34" s="28">
        <f>IFERROR(VLOOKUP($B34,'Course PO map'!$E$2:$P$29,4,FALSE),"")</f>
        <v>2</v>
      </c>
      <c r="P34" s="28">
        <f>IFERROR(VLOOKUP($B34,'Course PO map'!$E$2:$P$29,5,FALSE),"")</f>
        <v>2.2000000000000002</v>
      </c>
      <c r="Q34" s="28">
        <f>IFERROR(VLOOKUP($B34,'Course PO map'!$E$2:$P$29,6,FALSE),"")</f>
        <v>2.8</v>
      </c>
      <c r="R34" s="28">
        <f>IFERROR(VLOOKUP($B34,'Course PO map'!$E$2:$P$29,7,FALSE),"")</f>
        <v>2</v>
      </c>
      <c r="S34" s="28">
        <f>IFERROR(VLOOKUP($B34,'Course PO map'!$E$2:$P$29,8,FALSE),"")</f>
        <v>1.6</v>
      </c>
      <c r="T34" s="28">
        <f>IFERROR(VLOOKUP($B34,'Course PO map'!$E$2:$P$29,9,FALSE),"")</f>
        <v>2</v>
      </c>
      <c r="U34" s="28">
        <f>IFERROR(VLOOKUP($B34,'Course PO map'!$E$2:$P$29,10,FALSE),"")</f>
        <v>1.8</v>
      </c>
      <c r="V34" s="28">
        <f>IFERROR(VLOOKUP($B34,'Course PO map'!$E$2:$P$29,11,FALSE),"")</f>
        <v>2.2000000000000002</v>
      </c>
      <c r="W34" s="28">
        <f>IFERROR(VLOOKUP($B34,'Course PO map'!$E$2:$P$29,12,FALSE),"")</f>
        <v>1.6</v>
      </c>
      <c r="X34">
        <f t="shared" si="4"/>
        <v>3.1720000000000002</v>
      </c>
      <c r="Y34">
        <f t="shared" si="5"/>
        <v>2.6840000000000002</v>
      </c>
      <c r="Z34">
        <f t="shared" si="6"/>
        <v>2.44</v>
      </c>
      <c r="AA34">
        <f t="shared" si="7"/>
        <v>2.6840000000000002</v>
      </c>
      <c r="AB34">
        <f t="shared" si="8"/>
        <v>3.4159999999999999</v>
      </c>
      <c r="AC34">
        <f t="shared" si="9"/>
        <v>2.44</v>
      </c>
      <c r="AD34">
        <f t="shared" si="10"/>
        <v>1.952</v>
      </c>
      <c r="AE34">
        <f t="shared" si="11"/>
        <v>2.44</v>
      </c>
      <c r="AF34">
        <f t="shared" si="12"/>
        <v>2.1960000000000002</v>
      </c>
      <c r="AG34">
        <f t="shared" si="13"/>
        <v>2.6840000000000002</v>
      </c>
      <c r="AH34">
        <f t="shared" si="14"/>
        <v>1.952</v>
      </c>
    </row>
    <row r="35" spans="2:34" x14ac:dyDescent="0.2">
      <c r="B35" t="s">
        <v>136</v>
      </c>
      <c r="C35" s="45">
        <v>67</v>
      </c>
      <c r="D35" s="45">
        <v>14</v>
      </c>
      <c r="I35">
        <f t="shared" si="0"/>
        <v>21</v>
      </c>
      <c r="J35" s="26">
        <f t="shared" si="1"/>
        <v>0.42</v>
      </c>
      <c r="K35">
        <v>3.2</v>
      </c>
      <c r="L35" s="26">
        <f t="shared" si="2"/>
        <v>0.98</v>
      </c>
      <c r="M35" s="28">
        <f>IFERROR(VLOOKUP($B35,'Course PO map'!$E$2:$P$29,2,FALSE),"")</f>
        <v>2.8</v>
      </c>
      <c r="N35" s="28">
        <f>IFERROR(VLOOKUP($B35,'Course PO map'!$E$2:$P$29,3,FALSE),"")</f>
        <v>2.4</v>
      </c>
      <c r="O35" s="28">
        <f>IFERROR(VLOOKUP($B35,'Course PO map'!$E$2:$P$29,4,FALSE),"")</f>
        <v>2.2000000000000002</v>
      </c>
      <c r="P35" s="28">
        <f>IFERROR(VLOOKUP($B35,'Course PO map'!$E$2:$P$29,5,FALSE),"")</f>
        <v>2.4</v>
      </c>
      <c r="Q35" s="28">
        <f>IFERROR(VLOOKUP($B35,'Course PO map'!$E$2:$P$29,6,FALSE),"")</f>
        <v>2.8</v>
      </c>
      <c r="R35" s="28">
        <f>IFERROR(VLOOKUP($B35,'Course PO map'!$E$2:$P$29,7,FALSE),"")</f>
        <v>1.8</v>
      </c>
      <c r="S35" s="28">
        <f>IFERROR(VLOOKUP($B35,'Course PO map'!$E$2:$P$29,8,FALSE),"")</f>
        <v>2</v>
      </c>
      <c r="T35" s="28">
        <f>IFERROR(VLOOKUP($B35,'Course PO map'!$E$2:$P$29,9,FALSE),"")</f>
        <v>1.8</v>
      </c>
      <c r="U35" s="28">
        <f>IFERROR(VLOOKUP($B35,'Course PO map'!$E$2:$P$29,10,FALSE),"")</f>
        <v>2.2000000000000002</v>
      </c>
      <c r="V35" s="28">
        <f>IFERROR(VLOOKUP($B35,'Course PO map'!$E$2:$P$29,11,FALSE),"")</f>
        <v>2.2000000000000002</v>
      </c>
      <c r="W35" s="28">
        <f>IFERROR(VLOOKUP($B35,'Course PO map'!$E$2:$P$29,12,FALSE),"")</f>
        <v>2.2000000000000002</v>
      </c>
      <c r="X35">
        <f t="shared" si="4"/>
        <v>2.7439999999999998</v>
      </c>
      <c r="Y35">
        <f t="shared" si="5"/>
        <v>2.3519999999999999</v>
      </c>
      <c r="Z35">
        <f t="shared" si="6"/>
        <v>2.1560000000000001</v>
      </c>
      <c r="AA35">
        <f t="shared" si="7"/>
        <v>2.3519999999999999</v>
      </c>
      <c r="AB35">
        <f t="shared" si="8"/>
        <v>2.7439999999999998</v>
      </c>
      <c r="AC35">
        <f t="shared" si="9"/>
        <v>1.764</v>
      </c>
      <c r="AD35">
        <f t="shared" si="10"/>
        <v>1.96</v>
      </c>
      <c r="AE35">
        <f t="shared" si="11"/>
        <v>1.764</v>
      </c>
      <c r="AF35">
        <f t="shared" si="12"/>
        <v>2.1560000000000001</v>
      </c>
      <c r="AG35">
        <f t="shared" si="13"/>
        <v>2.1560000000000001</v>
      </c>
      <c r="AH35">
        <f t="shared" si="14"/>
        <v>2.1560000000000001</v>
      </c>
    </row>
    <row r="36" spans="2:34" x14ac:dyDescent="0.2">
      <c r="B36" t="s">
        <v>137</v>
      </c>
      <c r="C36" s="45">
        <v>67</v>
      </c>
      <c r="D36" s="45">
        <v>26</v>
      </c>
      <c r="I36">
        <f t="shared" si="0"/>
        <v>39</v>
      </c>
      <c r="J36" s="26">
        <f t="shared" si="1"/>
        <v>0.78</v>
      </c>
      <c r="K36">
        <v>3.2</v>
      </c>
      <c r="L36" s="26">
        <f t="shared" si="2"/>
        <v>1.26</v>
      </c>
      <c r="M36" s="28">
        <f>IFERROR(VLOOKUP($B36,'Course PO map'!$E$2:$P$30,2,FALSE),"")</f>
        <v>2.6</v>
      </c>
      <c r="N36" s="28">
        <f>IFERROR(VLOOKUP($B36,'Course PO map'!$E$2:$P$30,2,FALSE),"")</f>
        <v>2.6</v>
      </c>
      <c r="O36" s="28">
        <f>IFERROR(VLOOKUP($B36,'Course PO map'!$E$2:$P$30,2,FALSE),"")</f>
        <v>2.6</v>
      </c>
      <c r="P36" s="28">
        <f>IFERROR(VLOOKUP($B36,'Course PO map'!$E$2:$P$30,2,FALSE),"")</f>
        <v>2.6</v>
      </c>
      <c r="Q36" s="28">
        <f>IFERROR(VLOOKUP($B36,'Course PO map'!$E$2:$P$30,2,FALSE),"")</f>
        <v>2.6</v>
      </c>
      <c r="R36" s="28">
        <f>IFERROR(VLOOKUP($B36,'Course PO map'!$E$2:$P$30,2,FALSE),"")</f>
        <v>2.6</v>
      </c>
      <c r="S36" s="28">
        <f>IFERROR(VLOOKUP($B36,'Course PO map'!$E$2:$P$30,2,FALSE),"")</f>
        <v>2.6</v>
      </c>
      <c r="T36" s="28">
        <f>IFERROR(VLOOKUP($B36,'Course PO map'!$E$2:$P$30,2,FALSE),"")</f>
        <v>2.6</v>
      </c>
      <c r="U36" s="28">
        <f>IFERROR(VLOOKUP($B36,'Course PO map'!$E$2:$P$30,2,FALSE),"")</f>
        <v>2.6</v>
      </c>
      <c r="V36" s="28">
        <f>IFERROR(VLOOKUP($B36,'Course PO map'!$E$2:$P$30,2,FALSE),"")</f>
        <v>2.6</v>
      </c>
      <c r="W36" s="28">
        <f>IFERROR(VLOOKUP($B36,'Course PO map'!$E$2:$P$30,2,FALSE),"")</f>
        <v>2.6</v>
      </c>
      <c r="X36">
        <f t="shared" si="4"/>
        <v>3.2760000000000002</v>
      </c>
      <c r="Y36">
        <f t="shared" si="5"/>
        <v>3.2760000000000002</v>
      </c>
      <c r="Z36">
        <f t="shared" si="6"/>
        <v>3.2760000000000002</v>
      </c>
      <c r="AA36">
        <f t="shared" si="7"/>
        <v>3.2760000000000002</v>
      </c>
      <c r="AB36">
        <f t="shared" si="8"/>
        <v>3.2760000000000002</v>
      </c>
      <c r="AC36">
        <f t="shared" si="9"/>
        <v>3.2760000000000002</v>
      </c>
      <c r="AD36">
        <f t="shared" si="10"/>
        <v>3.2760000000000002</v>
      </c>
      <c r="AE36">
        <f t="shared" si="11"/>
        <v>3.2760000000000002</v>
      </c>
      <c r="AF36">
        <f t="shared" si="12"/>
        <v>3.2760000000000002</v>
      </c>
      <c r="AG36">
        <f t="shared" si="13"/>
        <v>3.2760000000000002</v>
      </c>
      <c r="AH36">
        <f t="shared" si="14"/>
        <v>3.2760000000000002</v>
      </c>
    </row>
    <row r="37" spans="2:34" x14ac:dyDescent="0.2">
      <c r="M37">
        <f t="shared" ref="M37:W37" si="15">SUM(M8:M36)</f>
        <v>77</v>
      </c>
      <c r="N37">
        <f t="shared" si="15"/>
        <v>67.399999999999991</v>
      </c>
      <c r="O37">
        <f t="shared" si="15"/>
        <v>61.400000000000013</v>
      </c>
      <c r="P37">
        <f t="shared" si="15"/>
        <v>66.400000000000006</v>
      </c>
      <c r="Q37">
        <f t="shared" si="15"/>
        <v>77.599999999999966</v>
      </c>
      <c r="R37">
        <f t="shared" si="15"/>
        <v>56.599999999999987</v>
      </c>
      <c r="S37">
        <f t="shared" si="15"/>
        <v>55</v>
      </c>
      <c r="T37">
        <f t="shared" si="15"/>
        <v>56</v>
      </c>
      <c r="U37">
        <f t="shared" si="15"/>
        <v>56.2</v>
      </c>
      <c r="V37">
        <f t="shared" si="15"/>
        <v>62.6</v>
      </c>
      <c r="W37">
        <f t="shared" si="15"/>
        <v>58.000000000000007</v>
      </c>
      <c r="X37" s="31">
        <f t="shared" ref="X37:AH37" si="16">SUM(X8:X36)/M37</f>
        <v>2.5532207792207795</v>
      </c>
      <c r="Y37" s="31">
        <f t="shared" si="16"/>
        <v>2.558545994065283</v>
      </c>
      <c r="Z37" s="31">
        <f t="shared" si="16"/>
        <v>2.5578827361563516</v>
      </c>
      <c r="AA37" s="31">
        <f t="shared" si="16"/>
        <v>2.5317168674698811</v>
      </c>
      <c r="AB37" s="31">
        <f t="shared" si="16"/>
        <v>2.513041237113403</v>
      </c>
      <c r="AC37" s="31">
        <f t="shared" si="16"/>
        <v>2.602756183745583</v>
      </c>
      <c r="AD37" s="31">
        <f t="shared" si="16"/>
        <v>2.5498909090909097</v>
      </c>
      <c r="AE37" s="31">
        <f t="shared" si="16"/>
        <v>2.5436428571428573</v>
      </c>
      <c r="AF37" s="31">
        <f t="shared" si="16"/>
        <v>2.5450889679715312</v>
      </c>
      <c r="AG37" s="31">
        <f t="shared" si="16"/>
        <v>2.537092651757189</v>
      </c>
      <c r="AH37" s="31">
        <f t="shared" si="16"/>
        <v>2.5453793103448272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T8022"/>
  <sheetViews>
    <sheetView topLeftCell="C1" zoomScale="110" zoomScaleNormal="110" workbookViewId="0">
      <selection activeCell="E1" sqref="E1:J1048576"/>
    </sheetView>
  </sheetViews>
  <sheetFormatPr defaultRowHeight="15" x14ac:dyDescent="0.2"/>
  <cols>
    <col min="1" max="1" width="5.6484375" customWidth="1"/>
    <col min="2" max="2" width="13.71875" style="32" customWidth="1"/>
    <col min="3" max="3" width="13.85546875" customWidth="1"/>
    <col min="4" max="4" width="12.9140625" customWidth="1"/>
    <col min="5" max="8" width="9.14453125" style="60"/>
    <col min="9" max="9" width="9.14453125" style="61"/>
    <col min="10" max="10" width="9.14453125" style="60"/>
    <col min="12" max="14" width="6.1875" customWidth="1"/>
    <col min="18" max="20" width="6.45703125" customWidth="1"/>
  </cols>
  <sheetData>
    <row r="1" spans="1:20" s="23" customFormat="1" ht="41.25" x14ac:dyDescent="0.2">
      <c r="A1" s="23" t="s">
        <v>54</v>
      </c>
      <c r="B1" s="52" t="s">
        <v>47</v>
      </c>
      <c r="C1" s="30" t="s">
        <v>48</v>
      </c>
      <c r="D1" s="38" t="s">
        <v>49</v>
      </c>
      <c r="E1" s="58" t="s">
        <v>0</v>
      </c>
      <c r="F1" s="58" t="s">
        <v>1</v>
      </c>
      <c r="G1" s="58" t="s">
        <v>50</v>
      </c>
      <c r="H1" s="58" t="s">
        <v>51</v>
      </c>
      <c r="I1" s="59" t="s">
        <v>2</v>
      </c>
      <c r="J1" s="58" t="s">
        <v>3</v>
      </c>
      <c r="K1" s="23" t="s">
        <v>4</v>
      </c>
      <c r="L1" s="23" t="s">
        <v>5</v>
      </c>
      <c r="M1" s="23" t="s">
        <v>6</v>
      </c>
      <c r="N1" s="23" t="s">
        <v>7</v>
      </c>
      <c r="O1" s="23" t="s">
        <v>8</v>
      </c>
      <c r="P1" s="23" t="s">
        <v>9</v>
      </c>
      <c r="Q1" s="23" t="s">
        <v>10</v>
      </c>
      <c r="R1" s="23" t="s">
        <v>11</v>
      </c>
      <c r="S1" s="23" t="s">
        <v>12</v>
      </c>
      <c r="T1" s="23" t="s">
        <v>13</v>
      </c>
    </row>
    <row r="2" spans="1:20" hidden="1" x14ac:dyDescent="0.2">
      <c r="A2" t="s">
        <v>16</v>
      </c>
      <c r="B2">
        <v>2016800405</v>
      </c>
      <c r="C2" s="30" t="s">
        <v>63</v>
      </c>
      <c r="D2" s="30" t="s">
        <v>55</v>
      </c>
      <c r="E2" s="35" t="s">
        <v>64</v>
      </c>
      <c r="F2" s="35">
        <v>60</v>
      </c>
      <c r="G2" s="35" t="s">
        <v>65</v>
      </c>
      <c r="H2" s="35">
        <v>40</v>
      </c>
      <c r="I2" s="35">
        <v>83</v>
      </c>
      <c r="J2" s="35">
        <v>100</v>
      </c>
      <c r="K2">
        <f>ROUND(H2/(H2+F2),2)</f>
        <v>0.4</v>
      </c>
      <c r="L2">
        <f t="shared" ref="L2:L65" si="0">IF(E2="A",0,IFERROR(ROUND(E2*100/F2,0),0))</f>
        <v>83</v>
      </c>
      <c r="M2">
        <f t="shared" ref="M2:M65" si="1">IF(E2="A",0,IFERROR(ROUND(G2*100/H2,0),0))</f>
        <v>83</v>
      </c>
      <c r="N2">
        <f t="shared" ref="N2:N65" si="2">ROUND(I2*100/J2,0)</f>
        <v>83</v>
      </c>
      <c r="O2">
        <f>Summary!$J$4</f>
        <v>65</v>
      </c>
      <c r="P2">
        <f>Summary!$J$4</f>
        <v>65</v>
      </c>
      <c r="Q2">
        <f>Summary!$J$4</f>
        <v>65</v>
      </c>
      <c r="R2">
        <f t="shared" ref="R2:R65" si="3">IF(L2&gt;=O2,1,0)</f>
        <v>1</v>
      </c>
      <c r="S2">
        <f t="shared" ref="S2:S65" si="4">IF(M2&gt;=P2,1,0)</f>
        <v>1</v>
      </c>
      <c r="T2">
        <f t="shared" ref="T2:T65" si="5">IF(N2&gt;=Q2,1,0)</f>
        <v>1</v>
      </c>
    </row>
    <row r="3" spans="1:20" hidden="1" x14ac:dyDescent="0.2">
      <c r="A3" t="s">
        <v>16</v>
      </c>
      <c r="B3">
        <v>2016800405</v>
      </c>
      <c r="C3" s="30" t="s">
        <v>63</v>
      </c>
      <c r="D3" s="30" t="s">
        <v>56</v>
      </c>
      <c r="E3" s="35" t="s">
        <v>64</v>
      </c>
      <c r="F3" s="35">
        <v>60</v>
      </c>
      <c r="G3" s="35" t="s">
        <v>65</v>
      </c>
      <c r="H3" s="35">
        <v>40</v>
      </c>
      <c r="I3" s="35">
        <v>83</v>
      </c>
      <c r="J3" s="35">
        <v>100</v>
      </c>
      <c r="K3">
        <f t="shared" ref="K3:K65" si="6">ROUND(H3/(H3+F3),2)</f>
        <v>0.4</v>
      </c>
      <c r="L3">
        <f t="shared" si="0"/>
        <v>83</v>
      </c>
      <c r="M3">
        <f t="shared" si="1"/>
        <v>83</v>
      </c>
      <c r="N3">
        <f t="shared" si="2"/>
        <v>83</v>
      </c>
      <c r="O3">
        <f>Summary!$J$4</f>
        <v>65</v>
      </c>
      <c r="P3">
        <f>Summary!$J$4</f>
        <v>65</v>
      </c>
      <c r="Q3">
        <f>Summary!$J$4</f>
        <v>65</v>
      </c>
      <c r="R3">
        <f t="shared" si="3"/>
        <v>1</v>
      </c>
      <c r="S3">
        <f t="shared" si="4"/>
        <v>1</v>
      </c>
      <c r="T3">
        <f t="shared" si="5"/>
        <v>1</v>
      </c>
    </row>
    <row r="4" spans="1:20" hidden="1" x14ac:dyDescent="0.2">
      <c r="A4" t="s">
        <v>16</v>
      </c>
      <c r="B4">
        <v>2016800405</v>
      </c>
      <c r="C4" s="30" t="s">
        <v>63</v>
      </c>
      <c r="D4" s="30" t="s">
        <v>57</v>
      </c>
      <c r="E4" s="35" t="s">
        <v>66</v>
      </c>
      <c r="F4" s="35">
        <v>60</v>
      </c>
      <c r="G4" s="35" t="s">
        <v>67</v>
      </c>
      <c r="H4" s="35">
        <v>40</v>
      </c>
      <c r="I4" s="35">
        <v>75</v>
      </c>
      <c r="J4" s="35">
        <v>100</v>
      </c>
      <c r="K4">
        <f t="shared" si="6"/>
        <v>0.4</v>
      </c>
      <c r="L4">
        <f t="shared" si="0"/>
        <v>75</v>
      </c>
      <c r="M4">
        <f t="shared" si="1"/>
        <v>75</v>
      </c>
      <c r="N4">
        <f t="shared" si="2"/>
        <v>75</v>
      </c>
      <c r="O4">
        <f>Summary!$J$4</f>
        <v>65</v>
      </c>
      <c r="P4">
        <f>Summary!$J$4</f>
        <v>65</v>
      </c>
      <c r="Q4">
        <f>Summary!$J$4</f>
        <v>65</v>
      </c>
      <c r="R4">
        <f t="shared" si="3"/>
        <v>1</v>
      </c>
      <c r="S4">
        <f t="shared" si="4"/>
        <v>1</v>
      </c>
      <c r="T4">
        <f t="shared" si="5"/>
        <v>1</v>
      </c>
    </row>
    <row r="5" spans="1:20" hidden="1" x14ac:dyDescent="0.2">
      <c r="A5" t="s">
        <v>16</v>
      </c>
      <c r="B5">
        <v>2016800405</v>
      </c>
      <c r="C5" s="30" t="s">
        <v>63</v>
      </c>
      <c r="D5" s="30" t="s">
        <v>58</v>
      </c>
      <c r="E5" s="35" t="s">
        <v>64</v>
      </c>
      <c r="F5" s="35">
        <v>60</v>
      </c>
      <c r="G5" s="35" t="s">
        <v>65</v>
      </c>
      <c r="H5" s="35">
        <v>40</v>
      </c>
      <c r="I5" s="35">
        <v>83</v>
      </c>
      <c r="J5" s="35">
        <v>100</v>
      </c>
      <c r="K5">
        <f t="shared" si="6"/>
        <v>0.4</v>
      </c>
      <c r="L5">
        <f t="shared" si="0"/>
        <v>83</v>
      </c>
      <c r="M5">
        <f t="shared" si="1"/>
        <v>83</v>
      </c>
      <c r="N5">
        <f t="shared" si="2"/>
        <v>83</v>
      </c>
      <c r="O5">
        <f>Summary!$J$4</f>
        <v>65</v>
      </c>
      <c r="P5">
        <f>Summary!$J$4</f>
        <v>65</v>
      </c>
      <c r="Q5">
        <f>Summary!$J$4</f>
        <v>65</v>
      </c>
      <c r="R5">
        <f t="shared" si="3"/>
        <v>1</v>
      </c>
      <c r="S5">
        <f t="shared" si="4"/>
        <v>1</v>
      </c>
      <c r="T5">
        <f t="shared" si="5"/>
        <v>1</v>
      </c>
    </row>
    <row r="6" spans="1:20" hidden="1" x14ac:dyDescent="0.2">
      <c r="A6" t="s">
        <v>16</v>
      </c>
      <c r="B6">
        <v>2016800405</v>
      </c>
      <c r="C6" s="30" t="s">
        <v>63</v>
      </c>
      <c r="D6" s="30" t="s">
        <v>59</v>
      </c>
      <c r="E6" s="35" t="s">
        <v>64</v>
      </c>
      <c r="F6" s="35">
        <v>60</v>
      </c>
      <c r="G6" s="35" t="s">
        <v>65</v>
      </c>
      <c r="H6" s="35">
        <v>40</v>
      </c>
      <c r="I6" s="35">
        <v>83</v>
      </c>
      <c r="J6" s="35">
        <v>100</v>
      </c>
      <c r="K6">
        <f t="shared" si="6"/>
        <v>0.4</v>
      </c>
      <c r="L6">
        <f t="shared" si="0"/>
        <v>83</v>
      </c>
      <c r="M6">
        <f t="shared" si="1"/>
        <v>83</v>
      </c>
      <c r="N6">
        <f t="shared" si="2"/>
        <v>83</v>
      </c>
      <c r="O6">
        <f>Summary!$J$4</f>
        <v>65</v>
      </c>
      <c r="P6">
        <f>Summary!$J$4</f>
        <v>65</v>
      </c>
      <c r="Q6">
        <f>Summary!$J$4</f>
        <v>65</v>
      </c>
      <c r="R6">
        <f t="shared" si="3"/>
        <v>1</v>
      </c>
      <c r="S6">
        <f t="shared" si="4"/>
        <v>1</v>
      </c>
      <c r="T6">
        <f t="shared" si="5"/>
        <v>1</v>
      </c>
    </row>
    <row r="7" spans="1:20" hidden="1" x14ac:dyDescent="0.2">
      <c r="A7" t="s">
        <v>16</v>
      </c>
      <c r="B7">
        <v>2016800405</v>
      </c>
      <c r="C7" s="30" t="s">
        <v>63</v>
      </c>
      <c r="D7" s="30" t="s">
        <v>60</v>
      </c>
      <c r="E7" s="35" t="s">
        <v>68</v>
      </c>
      <c r="F7" s="35">
        <v>60</v>
      </c>
      <c r="G7" s="35" t="s">
        <v>69</v>
      </c>
      <c r="H7" s="35">
        <v>40</v>
      </c>
      <c r="I7" s="35">
        <v>78</v>
      </c>
      <c r="J7" s="35">
        <v>100</v>
      </c>
      <c r="K7">
        <f t="shared" si="6"/>
        <v>0.4</v>
      </c>
      <c r="L7">
        <f t="shared" si="0"/>
        <v>78</v>
      </c>
      <c r="M7">
        <f t="shared" si="1"/>
        <v>78</v>
      </c>
      <c r="N7">
        <f t="shared" si="2"/>
        <v>78</v>
      </c>
      <c r="O7">
        <f>Summary!$J$4</f>
        <v>65</v>
      </c>
      <c r="P7">
        <f>Summary!$J$4</f>
        <v>65</v>
      </c>
      <c r="Q7">
        <f>Summary!$J$4</f>
        <v>65</v>
      </c>
      <c r="R7">
        <f t="shared" si="3"/>
        <v>1</v>
      </c>
      <c r="S7">
        <f t="shared" si="4"/>
        <v>1</v>
      </c>
      <c r="T7">
        <f t="shared" si="5"/>
        <v>1</v>
      </c>
    </row>
    <row r="8" spans="1:20" hidden="1" x14ac:dyDescent="0.2">
      <c r="A8" t="s">
        <v>16</v>
      </c>
      <c r="B8">
        <v>2016800405</v>
      </c>
      <c r="C8" s="30" t="s">
        <v>63</v>
      </c>
      <c r="D8" s="30" t="s">
        <v>61</v>
      </c>
      <c r="E8" s="35" t="s">
        <v>70</v>
      </c>
      <c r="F8" s="35">
        <v>60</v>
      </c>
      <c r="G8" s="35" t="s">
        <v>71</v>
      </c>
      <c r="H8" s="35">
        <v>40</v>
      </c>
      <c r="I8" s="35">
        <v>68</v>
      </c>
      <c r="J8" s="35">
        <v>100</v>
      </c>
      <c r="K8">
        <f t="shared" si="6"/>
        <v>0.4</v>
      </c>
      <c r="L8">
        <f t="shared" si="0"/>
        <v>68</v>
      </c>
      <c r="M8">
        <f t="shared" si="1"/>
        <v>68</v>
      </c>
      <c r="N8">
        <f t="shared" si="2"/>
        <v>68</v>
      </c>
      <c r="O8">
        <f>Summary!$J$4</f>
        <v>65</v>
      </c>
      <c r="P8">
        <f>Summary!$J$4</f>
        <v>65</v>
      </c>
      <c r="Q8">
        <f>Summary!$J$4</f>
        <v>65</v>
      </c>
      <c r="R8">
        <f t="shared" si="3"/>
        <v>1</v>
      </c>
      <c r="S8">
        <f t="shared" si="4"/>
        <v>1</v>
      </c>
      <c r="T8">
        <f t="shared" si="5"/>
        <v>1</v>
      </c>
    </row>
    <row r="9" spans="1:20" hidden="1" x14ac:dyDescent="0.2">
      <c r="A9" t="s">
        <v>16</v>
      </c>
      <c r="B9">
        <v>2016800405</v>
      </c>
      <c r="C9" s="30" t="s">
        <v>63</v>
      </c>
      <c r="D9" s="30" t="s">
        <v>62</v>
      </c>
      <c r="E9" s="35" t="s">
        <v>72</v>
      </c>
      <c r="F9" s="35">
        <v>60</v>
      </c>
      <c r="G9" s="35" t="s">
        <v>73</v>
      </c>
      <c r="H9" s="35">
        <v>40</v>
      </c>
      <c r="I9" s="35">
        <v>80</v>
      </c>
      <c r="J9" s="35">
        <v>100</v>
      </c>
      <c r="K9">
        <f t="shared" si="6"/>
        <v>0.4</v>
      </c>
      <c r="L9">
        <f t="shared" si="0"/>
        <v>80</v>
      </c>
      <c r="M9">
        <f t="shared" si="1"/>
        <v>80</v>
      </c>
      <c r="N9">
        <f t="shared" si="2"/>
        <v>80</v>
      </c>
      <c r="O9">
        <f>Summary!$J$4</f>
        <v>65</v>
      </c>
      <c r="P9">
        <f>Summary!$J$4</f>
        <v>65</v>
      </c>
      <c r="Q9">
        <f>Summary!$J$4</f>
        <v>65</v>
      </c>
      <c r="R9">
        <f t="shared" si="3"/>
        <v>1</v>
      </c>
      <c r="S9">
        <f t="shared" si="4"/>
        <v>1</v>
      </c>
      <c r="T9">
        <f t="shared" si="5"/>
        <v>1</v>
      </c>
    </row>
    <row r="10" spans="1:20" hidden="1" x14ac:dyDescent="0.2">
      <c r="A10" t="s">
        <v>16</v>
      </c>
      <c r="B10">
        <v>2016800406</v>
      </c>
      <c r="C10" s="30" t="s">
        <v>63</v>
      </c>
      <c r="D10" s="30" t="s">
        <v>55</v>
      </c>
      <c r="E10" s="35" t="s">
        <v>66</v>
      </c>
      <c r="F10" s="35">
        <v>60</v>
      </c>
      <c r="G10" s="35" t="s">
        <v>67</v>
      </c>
      <c r="H10" s="35">
        <v>40</v>
      </c>
      <c r="I10" s="35">
        <v>75</v>
      </c>
      <c r="J10" s="35">
        <v>100</v>
      </c>
      <c r="K10">
        <f t="shared" si="6"/>
        <v>0.4</v>
      </c>
      <c r="L10">
        <f t="shared" si="0"/>
        <v>75</v>
      </c>
      <c r="M10">
        <f t="shared" si="1"/>
        <v>75</v>
      </c>
      <c r="N10">
        <f t="shared" si="2"/>
        <v>75</v>
      </c>
      <c r="O10">
        <f>Summary!$J$4</f>
        <v>65</v>
      </c>
      <c r="P10">
        <f>Summary!$J$4</f>
        <v>65</v>
      </c>
      <c r="Q10">
        <f>Summary!$J$4</f>
        <v>65</v>
      </c>
      <c r="R10">
        <f t="shared" si="3"/>
        <v>1</v>
      </c>
      <c r="S10">
        <f t="shared" si="4"/>
        <v>1</v>
      </c>
      <c r="T10">
        <f t="shared" si="5"/>
        <v>1</v>
      </c>
    </row>
    <row r="11" spans="1:20" hidden="1" x14ac:dyDescent="0.2">
      <c r="A11" t="s">
        <v>16</v>
      </c>
      <c r="B11">
        <v>2016800406</v>
      </c>
      <c r="C11" s="30" t="s">
        <v>63</v>
      </c>
      <c r="D11" s="30" t="s">
        <v>56</v>
      </c>
      <c r="E11" s="35" t="s">
        <v>68</v>
      </c>
      <c r="F11" s="35">
        <v>60</v>
      </c>
      <c r="G11" s="35" t="s">
        <v>69</v>
      </c>
      <c r="H11" s="35">
        <v>40</v>
      </c>
      <c r="I11" s="35">
        <v>78</v>
      </c>
      <c r="J11" s="35">
        <v>100</v>
      </c>
      <c r="K11">
        <f t="shared" si="6"/>
        <v>0.4</v>
      </c>
      <c r="L11">
        <f t="shared" si="0"/>
        <v>78</v>
      </c>
      <c r="M11">
        <f t="shared" si="1"/>
        <v>78</v>
      </c>
      <c r="N11">
        <f t="shared" si="2"/>
        <v>78</v>
      </c>
      <c r="O11">
        <f>Summary!$J$4</f>
        <v>65</v>
      </c>
      <c r="P11">
        <f>Summary!$J$4</f>
        <v>65</v>
      </c>
      <c r="Q11">
        <f>Summary!$J$4</f>
        <v>65</v>
      </c>
      <c r="R11">
        <f t="shared" si="3"/>
        <v>1</v>
      </c>
      <c r="S11">
        <f t="shared" si="4"/>
        <v>1</v>
      </c>
      <c r="T11">
        <f t="shared" si="5"/>
        <v>1</v>
      </c>
    </row>
    <row r="12" spans="1:20" hidden="1" x14ac:dyDescent="0.2">
      <c r="A12" t="s">
        <v>16</v>
      </c>
      <c r="B12">
        <v>2016800406</v>
      </c>
      <c r="C12" s="30" t="s">
        <v>63</v>
      </c>
      <c r="D12" s="30" t="s">
        <v>57</v>
      </c>
      <c r="E12" s="35" t="s">
        <v>74</v>
      </c>
      <c r="F12" s="35">
        <v>60</v>
      </c>
      <c r="G12" s="35" t="s">
        <v>75</v>
      </c>
      <c r="H12" s="35">
        <v>40</v>
      </c>
      <c r="I12" s="35">
        <v>63</v>
      </c>
      <c r="J12" s="35">
        <v>100</v>
      </c>
      <c r="K12">
        <f t="shared" si="6"/>
        <v>0.4</v>
      </c>
      <c r="L12">
        <f t="shared" si="0"/>
        <v>63</v>
      </c>
      <c r="M12">
        <f t="shared" si="1"/>
        <v>63</v>
      </c>
      <c r="N12">
        <f t="shared" si="2"/>
        <v>63</v>
      </c>
      <c r="O12">
        <f>Summary!$J$4</f>
        <v>65</v>
      </c>
      <c r="P12">
        <f>Summary!$J$4</f>
        <v>65</v>
      </c>
      <c r="Q12">
        <f>Summary!$J$4</f>
        <v>65</v>
      </c>
      <c r="R12">
        <f t="shared" si="3"/>
        <v>0</v>
      </c>
      <c r="S12">
        <f t="shared" si="4"/>
        <v>0</v>
      </c>
      <c r="T12">
        <f t="shared" si="5"/>
        <v>0</v>
      </c>
    </row>
    <row r="13" spans="1:20" hidden="1" x14ac:dyDescent="0.2">
      <c r="A13" t="s">
        <v>16</v>
      </c>
      <c r="B13">
        <v>2016800406</v>
      </c>
      <c r="C13" s="30" t="s">
        <v>63</v>
      </c>
      <c r="D13" s="30" t="s">
        <v>58</v>
      </c>
      <c r="E13" s="35" t="s">
        <v>64</v>
      </c>
      <c r="F13" s="35">
        <v>60</v>
      </c>
      <c r="G13" s="35" t="s">
        <v>65</v>
      </c>
      <c r="H13" s="35">
        <v>40</v>
      </c>
      <c r="I13" s="35">
        <v>83</v>
      </c>
      <c r="J13" s="35">
        <v>100</v>
      </c>
      <c r="K13">
        <f t="shared" si="6"/>
        <v>0.4</v>
      </c>
      <c r="L13">
        <f t="shared" si="0"/>
        <v>83</v>
      </c>
      <c r="M13">
        <f t="shared" si="1"/>
        <v>83</v>
      </c>
      <c r="N13">
        <f t="shared" si="2"/>
        <v>83</v>
      </c>
      <c r="O13">
        <f>Summary!$J$4</f>
        <v>65</v>
      </c>
      <c r="P13">
        <f>Summary!$J$4</f>
        <v>65</v>
      </c>
      <c r="Q13">
        <f>Summary!$J$4</f>
        <v>65</v>
      </c>
      <c r="R13">
        <f t="shared" si="3"/>
        <v>1</v>
      </c>
      <c r="S13">
        <f t="shared" si="4"/>
        <v>1</v>
      </c>
      <c r="T13">
        <f t="shared" si="5"/>
        <v>1</v>
      </c>
    </row>
    <row r="14" spans="1:20" hidden="1" x14ac:dyDescent="0.2">
      <c r="A14" t="s">
        <v>16</v>
      </c>
      <c r="B14">
        <v>2016800406</v>
      </c>
      <c r="C14" s="30" t="s">
        <v>63</v>
      </c>
      <c r="D14" s="30" t="s">
        <v>59</v>
      </c>
      <c r="E14" s="35" t="s">
        <v>66</v>
      </c>
      <c r="F14" s="35">
        <v>60</v>
      </c>
      <c r="G14" s="35" t="s">
        <v>67</v>
      </c>
      <c r="H14" s="35">
        <v>40</v>
      </c>
      <c r="I14" s="35">
        <v>75</v>
      </c>
      <c r="J14" s="35">
        <v>100</v>
      </c>
      <c r="K14">
        <f t="shared" si="6"/>
        <v>0.4</v>
      </c>
      <c r="L14">
        <f t="shared" si="0"/>
        <v>75</v>
      </c>
      <c r="M14">
        <f t="shared" si="1"/>
        <v>75</v>
      </c>
      <c r="N14">
        <f t="shared" si="2"/>
        <v>75</v>
      </c>
      <c r="O14">
        <f>Summary!$J$4</f>
        <v>65</v>
      </c>
      <c r="P14">
        <f>Summary!$J$4</f>
        <v>65</v>
      </c>
      <c r="Q14">
        <f>Summary!$J$4</f>
        <v>65</v>
      </c>
      <c r="R14">
        <f t="shared" si="3"/>
        <v>1</v>
      </c>
      <c r="S14">
        <f t="shared" si="4"/>
        <v>1</v>
      </c>
      <c r="T14">
        <f t="shared" si="5"/>
        <v>1</v>
      </c>
    </row>
    <row r="15" spans="1:20" hidden="1" x14ac:dyDescent="0.2">
      <c r="A15" t="s">
        <v>16</v>
      </c>
      <c r="B15">
        <v>2016800406</v>
      </c>
      <c r="C15" s="30" t="s">
        <v>63</v>
      </c>
      <c r="D15" s="30" t="s">
        <v>60</v>
      </c>
      <c r="E15" s="35" t="s">
        <v>76</v>
      </c>
      <c r="F15" s="35">
        <v>60</v>
      </c>
      <c r="G15" s="35" t="s">
        <v>77</v>
      </c>
      <c r="H15" s="35">
        <v>40</v>
      </c>
      <c r="I15" s="35">
        <v>70</v>
      </c>
      <c r="J15" s="35">
        <v>100</v>
      </c>
      <c r="K15">
        <f t="shared" si="6"/>
        <v>0.4</v>
      </c>
      <c r="L15">
        <f t="shared" si="0"/>
        <v>70</v>
      </c>
      <c r="M15">
        <f t="shared" si="1"/>
        <v>70</v>
      </c>
      <c r="N15">
        <f t="shared" si="2"/>
        <v>70</v>
      </c>
      <c r="O15">
        <f>Summary!$J$4</f>
        <v>65</v>
      </c>
      <c r="P15">
        <f>Summary!$J$4</f>
        <v>65</v>
      </c>
      <c r="Q15">
        <f>Summary!$J$4</f>
        <v>65</v>
      </c>
      <c r="R15">
        <f t="shared" si="3"/>
        <v>1</v>
      </c>
      <c r="S15">
        <f t="shared" si="4"/>
        <v>1</v>
      </c>
      <c r="T15">
        <f t="shared" si="5"/>
        <v>1</v>
      </c>
    </row>
    <row r="16" spans="1:20" hidden="1" x14ac:dyDescent="0.2">
      <c r="A16" t="s">
        <v>16</v>
      </c>
      <c r="B16">
        <v>2016800406</v>
      </c>
      <c r="C16" s="30" t="s">
        <v>63</v>
      </c>
      <c r="D16" s="30" t="s">
        <v>61</v>
      </c>
      <c r="E16" s="35" t="s">
        <v>76</v>
      </c>
      <c r="F16" s="35">
        <v>60</v>
      </c>
      <c r="G16" s="35" t="s">
        <v>77</v>
      </c>
      <c r="H16" s="35">
        <v>40</v>
      </c>
      <c r="I16" s="35">
        <v>70</v>
      </c>
      <c r="J16" s="35">
        <v>100</v>
      </c>
      <c r="K16">
        <f t="shared" si="6"/>
        <v>0.4</v>
      </c>
      <c r="L16">
        <f t="shared" si="0"/>
        <v>70</v>
      </c>
      <c r="M16">
        <f t="shared" si="1"/>
        <v>70</v>
      </c>
      <c r="N16">
        <f t="shared" si="2"/>
        <v>70</v>
      </c>
      <c r="O16">
        <f>Summary!$J$4</f>
        <v>65</v>
      </c>
      <c r="P16">
        <f>Summary!$J$4</f>
        <v>65</v>
      </c>
      <c r="Q16">
        <f>Summary!$J$4</f>
        <v>65</v>
      </c>
      <c r="R16">
        <f t="shared" si="3"/>
        <v>1</v>
      </c>
      <c r="S16">
        <f t="shared" si="4"/>
        <v>1</v>
      </c>
      <c r="T16">
        <f t="shared" si="5"/>
        <v>1</v>
      </c>
    </row>
    <row r="17" spans="1:20" hidden="1" x14ac:dyDescent="0.2">
      <c r="A17" t="s">
        <v>16</v>
      </c>
      <c r="B17">
        <v>2016800406</v>
      </c>
      <c r="C17" s="30" t="s">
        <v>63</v>
      </c>
      <c r="D17" s="30" t="s">
        <v>62</v>
      </c>
      <c r="E17" s="35" t="s">
        <v>64</v>
      </c>
      <c r="F17" s="35">
        <v>60</v>
      </c>
      <c r="G17" s="35" t="s">
        <v>65</v>
      </c>
      <c r="H17" s="35">
        <v>40</v>
      </c>
      <c r="I17" s="35">
        <v>83</v>
      </c>
      <c r="J17" s="35">
        <v>100</v>
      </c>
      <c r="K17">
        <f t="shared" si="6"/>
        <v>0.4</v>
      </c>
      <c r="L17">
        <f t="shared" si="0"/>
        <v>83</v>
      </c>
      <c r="M17">
        <f t="shared" si="1"/>
        <v>83</v>
      </c>
      <c r="N17">
        <f t="shared" si="2"/>
        <v>83</v>
      </c>
      <c r="O17">
        <f>Summary!$J$4</f>
        <v>65</v>
      </c>
      <c r="P17">
        <f>Summary!$J$4</f>
        <v>65</v>
      </c>
      <c r="Q17">
        <f>Summary!$J$4</f>
        <v>65</v>
      </c>
      <c r="R17">
        <f t="shared" si="3"/>
        <v>1</v>
      </c>
      <c r="S17">
        <f t="shared" si="4"/>
        <v>1</v>
      </c>
      <c r="T17">
        <f t="shared" si="5"/>
        <v>1</v>
      </c>
    </row>
    <row r="18" spans="1:20" hidden="1" x14ac:dyDescent="0.2">
      <c r="A18" t="s">
        <v>16</v>
      </c>
      <c r="B18">
        <v>2016800407</v>
      </c>
      <c r="C18" s="30" t="s">
        <v>63</v>
      </c>
      <c r="D18" s="30" t="s">
        <v>55</v>
      </c>
      <c r="E18" s="35" t="s">
        <v>64</v>
      </c>
      <c r="F18" s="35">
        <v>60</v>
      </c>
      <c r="G18" s="35" t="s">
        <v>65</v>
      </c>
      <c r="H18" s="35">
        <v>40</v>
      </c>
      <c r="I18" s="35">
        <v>83</v>
      </c>
      <c r="J18" s="35">
        <v>100</v>
      </c>
      <c r="K18">
        <f t="shared" si="6"/>
        <v>0.4</v>
      </c>
      <c r="L18">
        <f t="shared" si="0"/>
        <v>83</v>
      </c>
      <c r="M18">
        <f t="shared" si="1"/>
        <v>83</v>
      </c>
      <c r="N18">
        <f t="shared" si="2"/>
        <v>83</v>
      </c>
      <c r="O18">
        <f>Summary!$J$4</f>
        <v>65</v>
      </c>
      <c r="P18">
        <f>Summary!$J$4</f>
        <v>65</v>
      </c>
      <c r="Q18">
        <f>Summary!$J$4</f>
        <v>65</v>
      </c>
      <c r="R18">
        <f t="shared" si="3"/>
        <v>1</v>
      </c>
      <c r="S18">
        <f t="shared" si="4"/>
        <v>1</v>
      </c>
      <c r="T18">
        <f t="shared" si="5"/>
        <v>1</v>
      </c>
    </row>
    <row r="19" spans="1:20" hidden="1" x14ac:dyDescent="0.2">
      <c r="A19" t="s">
        <v>16</v>
      </c>
      <c r="B19">
        <v>2016800407</v>
      </c>
      <c r="C19" s="30" t="s">
        <v>63</v>
      </c>
      <c r="D19" s="30" t="s">
        <v>56</v>
      </c>
      <c r="E19" s="35" t="s">
        <v>78</v>
      </c>
      <c r="F19" s="35">
        <v>60</v>
      </c>
      <c r="G19" s="35" t="s">
        <v>79</v>
      </c>
      <c r="H19" s="35">
        <v>40</v>
      </c>
      <c r="I19" s="35">
        <v>85</v>
      </c>
      <c r="J19" s="35">
        <v>100</v>
      </c>
      <c r="K19">
        <f t="shared" si="6"/>
        <v>0.4</v>
      </c>
      <c r="L19">
        <f t="shared" si="0"/>
        <v>85</v>
      </c>
      <c r="M19">
        <f t="shared" si="1"/>
        <v>85</v>
      </c>
      <c r="N19">
        <f t="shared" si="2"/>
        <v>85</v>
      </c>
      <c r="O19">
        <f>Summary!$J$4</f>
        <v>65</v>
      </c>
      <c r="P19">
        <f>Summary!$J$4</f>
        <v>65</v>
      </c>
      <c r="Q19">
        <f>Summary!$J$4</f>
        <v>65</v>
      </c>
      <c r="R19">
        <f t="shared" si="3"/>
        <v>1</v>
      </c>
      <c r="S19">
        <f t="shared" si="4"/>
        <v>1</v>
      </c>
      <c r="T19">
        <f t="shared" si="5"/>
        <v>1</v>
      </c>
    </row>
    <row r="20" spans="1:20" hidden="1" x14ac:dyDescent="0.2">
      <c r="A20" t="s">
        <v>16</v>
      </c>
      <c r="B20">
        <v>2016800407</v>
      </c>
      <c r="C20" s="30" t="s">
        <v>63</v>
      </c>
      <c r="D20" s="30" t="s">
        <v>57</v>
      </c>
      <c r="E20" s="35" t="s">
        <v>76</v>
      </c>
      <c r="F20" s="35">
        <v>60</v>
      </c>
      <c r="G20" s="35" t="s">
        <v>77</v>
      </c>
      <c r="H20" s="35">
        <v>40</v>
      </c>
      <c r="I20" s="35">
        <v>70</v>
      </c>
      <c r="J20" s="35">
        <v>100</v>
      </c>
      <c r="K20">
        <f t="shared" si="6"/>
        <v>0.4</v>
      </c>
      <c r="L20">
        <f t="shared" si="0"/>
        <v>70</v>
      </c>
      <c r="M20">
        <f t="shared" si="1"/>
        <v>70</v>
      </c>
      <c r="N20">
        <f t="shared" si="2"/>
        <v>70</v>
      </c>
      <c r="O20">
        <f>Summary!$J$4</f>
        <v>65</v>
      </c>
      <c r="P20">
        <f>Summary!$J$4</f>
        <v>65</v>
      </c>
      <c r="Q20">
        <f>Summary!$J$4</f>
        <v>65</v>
      </c>
      <c r="R20">
        <f t="shared" si="3"/>
        <v>1</v>
      </c>
      <c r="S20">
        <f t="shared" si="4"/>
        <v>1</v>
      </c>
      <c r="T20">
        <f t="shared" si="5"/>
        <v>1</v>
      </c>
    </row>
    <row r="21" spans="1:20" hidden="1" x14ac:dyDescent="0.2">
      <c r="A21" t="s">
        <v>16</v>
      </c>
      <c r="B21">
        <v>2016800407</v>
      </c>
      <c r="C21" s="30" t="s">
        <v>63</v>
      </c>
      <c r="D21" s="30" t="s">
        <v>58</v>
      </c>
      <c r="E21" s="35" t="s">
        <v>64</v>
      </c>
      <c r="F21" s="35">
        <v>60</v>
      </c>
      <c r="G21" s="35" t="s">
        <v>65</v>
      </c>
      <c r="H21" s="35">
        <v>40</v>
      </c>
      <c r="I21" s="35">
        <v>83</v>
      </c>
      <c r="J21" s="35">
        <v>100</v>
      </c>
      <c r="K21">
        <f t="shared" si="6"/>
        <v>0.4</v>
      </c>
      <c r="L21">
        <f t="shared" si="0"/>
        <v>83</v>
      </c>
      <c r="M21">
        <f t="shared" si="1"/>
        <v>83</v>
      </c>
      <c r="N21">
        <f t="shared" si="2"/>
        <v>83</v>
      </c>
      <c r="O21">
        <f>Summary!$J$4</f>
        <v>65</v>
      </c>
      <c r="P21">
        <f>Summary!$J$4</f>
        <v>65</v>
      </c>
      <c r="Q21">
        <f>Summary!$J$4</f>
        <v>65</v>
      </c>
      <c r="R21">
        <f t="shared" si="3"/>
        <v>1</v>
      </c>
      <c r="S21">
        <f t="shared" si="4"/>
        <v>1</v>
      </c>
      <c r="T21">
        <f t="shared" si="5"/>
        <v>1</v>
      </c>
    </row>
    <row r="22" spans="1:20" hidden="1" x14ac:dyDescent="0.2">
      <c r="A22" t="s">
        <v>16</v>
      </c>
      <c r="B22">
        <v>2016800407</v>
      </c>
      <c r="C22" s="30" t="s">
        <v>63</v>
      </c>
      <c r="D22" s="30" t="s">
        <v>59</v>
      </c>
      <c r="E22" s="35" t="s">
        <v>68</v>
      </c>
      <c r="F22" s="35">
        <v>60</v>
      </c>
      <c r="G22" s="35" t="s">
        <v>69</v>
      </c>
      <c r="H22" s="35">
        <v>40</v>
      </c>
      <c r="I22" s="35">
        <v>78</v>
      </c>
      <c r="J22" s="35">
        <v>100</v>
      </c>
      <c r="K22">
        <f t="shared" si="6"/>
        <v>0.4</v>
      </c>
      <c r="L22">
        <f t="shared" si="0"/>
        <v>78</v>
      </c>
      <c r="M22">
        <f t="shared" si="1"/>
        <v>78</v>
      </c>
      <c r="N22">
        <f t="shared" si="2"/>
        <v>78</v>
      </c>
      <c r="O22">
        <f>Summary!$J$4</f>
        <v>65</v>
      </c>
      <c r="P22">
        <f>Summary!$J$4</f>
        <v>65</v>
      </c>
      <c r="Q22">
        <f>Summary!$J$4</f>
        <v>65</v>
      </c>
      <c r="R22">
        <f t="shared" si="3"/>
        <v>1</v>
      </c>
      <c r="S22">
        <f t="shared" si="4"/>
        <v>1</v>
      </c>
      <c r="T22">
        <f t="shared" si="5"/>
        <v>1</v>
      </c>
    </row>
    <row r="23" spans="1:20" hidden="1" x14ac:dyDescent="0.2">
      <c r="A23" t="s">
        <v>16</v>
      </c>
      <c r="B23">
        <v>2016800407</v>
      </c>
      <c r="C23" s="30" t="s">
        <v>63</v>
      </c>
      <c r="D23" s="30" t="s">
        <v>60</v>
      </c>
      <c r="E23" s="35" t="s">
        <v>80</v>
      </c>
      <c r="F23" s="35">
        <v>60</v>
      </c>
      <c r="G23" s="35" t="s">
        <v>81</v>
      </c>
      <c r="H23" s="35">
        <v>40</v>
      </c>
      <c r="I23" s="35">
        <v>73</v>
      </c>
      <c r="J23" s="35">
        <v>100</v>
      </c>
      <c r="K23">
        <f t="shared" si="6"/>
        <v>0.4</v>
      </c>
      <c r="L23">
        <f t="shared" si="0"/>
        <v>73</v>
      </c>
      <c r="M23">
        <f t="shared" si="1"/>
        <v>73</v>
      </c>
      <c r="N23">
        <f t="shared" si="2"/>
        <v>73</v>
      </c>
      <c r="O23">
        <f>Summary!$J$4</f>
        <v>65</v>
      </c>
      <c r="P23">
        <f>Summary!$J$4</f>
        <v>65</v>
      </c>
      <c r="Q23">
        <f>Summary!$J$4</f>
        <v>65</v>
      </c>
      <c r="R23">
        <f t="shared" si="3"/>
        <v>1</v>
      </c>
      <c r="S23">
        <f t="shared" si="4"/>
        <v>1</v>
      </c>
      <c r="T23">
        <f t="shared" si="5"/>
        <v>1</v>
      </c>
    </row>
    <row r="24" spans="1:20" hidden="1" x14ac:dyDescent="0.2">
      <c r="A24" t="s">
        <v>16</v>
      </c>
      <c r="B24">
        <v>2016800407</v>
      </c>
      <c r="C24" s="30" t="s">
        <v>63</v>
      </c>
      <c r="D24" s="30" t="s">
        <v>61</v>
      </c>
      <c r="E24" s="35" t="s">
        <v>74</v>
      </c>
      <c r="F24" s="35">
        <v>60</v>
      </c>
      <c r="G24" s="35" t="s">
        <v>75</v>
      </c>
      <c r="H24" s="35">
        <v>40</v>
      </c>
      <c r="I24" s="35">
        <v>63</v>
      </c>
      <c r="J24" s="35">
        <v>100</v>
      </c>
      <c r="K24">
        <f t="shared" si="6"/>
        <v>0.4</v>
      </c>
      <c r="L24">
        <f t="shared" si="0"/>
        <v>63</v>
      </c>
      <c r="M24">
        <f t="shared" si="1"/>
        <v>63</v>
      </c>
      <c r="N24">
        <f t="shared" si="2"/>
        <v>63</v>
      </c>
      <c r="O24">
        <f>Summary!$J$4</f>
        <v>65</v>
      </c>
      <c r="P24">
        <f>Summary!$J$4</f>
        <v>65</v>
      </c>
      <c r="Q24">
        <f>Summary!$J$4</f>
        <v>65</v>
      </c>
      <c r="R24">
        <f t="shared" si="3"/>
        <v>0</v>
      </c>
      <c r="S24">
        <f t="shared" si="4"/>
        <v>0</v>
      </c>
      <c r="T24">
        <f t="shared" si="5"/>
        <v>0</v>
      </c>
    </row>
    <row r="25" spans="1:20" hidden="1" x14ac:dyDescent="0.2">
      <c r="A25" t="s">
        <v>16</v>
      </c>
      <c r="B25">
        <v>2016800407</v>
      </c>
      <c r="C25" s="30" t="s">
        <v>63</v>
      </c>
      <c r="D25" s="30" t="s">
        <v>62</v>
      </c>
      <c r="E25" s="35" t="s">
        <v>80</v>
      </c>
      <c r="F25" s="35">
        <v>60</v>
      </c>
      <c r="G25" s="35" t="s">
        <v>81</v>
      </c>
      <c r="H25" s="35">
        <v>40</v>
      </c>
      <c r="I25" s="35">
        <v>73</v>
      </c>
      <c r="J25" s="35">
        <v>100</v>
      </c>
      <c r="K25">
        <f t="shared" si="6"/>
        <v>0.4</v>
      </c>
      <c r="L25">
        <f t="shared" si="0"/>
        <v>73</v>
      </c>
      <c r="M25">
        <f t="shared" si="1"/>
        <v>73</v>
      </c>
      <c r="N25">
        <f t="shared" si="2"/>
        <v>73</v>
      </c>
      <c r="O25">
        <f>Summary!$J$4</f>
        <v>65</v>
      </c>
      <c r="P25">
        <f>Summary!$J$4</f>
        <v>65</v>
      </c>
      <c r="Q25">
        <f>Summary!$J$4</f>
        <v>65</v>
      </c>
      <c r="R25">
        <f t="shared" si="3"/>
        <v>1</v>
      </c>
      <c r="S25">
        <f t="shared" si="4"/>
        <v>1</v>
      </c>
      <c r="T25">
        <f t="shared" si="5"/>
        <v>1</v>
      </c>
    </row>
    <row r="26" spans="1:20" hidden="1" x14ac:dyDescent="0.2">
      <c r="A26" t="s">
        <v>16</v>
      </c>
      <c r="B26">
        <v>2016800408</v>
      </c>
      <c r="C26" s="30" t="s">
        <v>63</v>
      </c>
      <c r="D26" s="30" t="s">
        <v>55</v>
      </c>
      <c r="E26" s="35" t="s">
        <v>72</v>
      </c>
      <c r="F26" s="35">
        <v>60</v>
      </c>
      <c r="G26" s="35" t="s">
        <v>73</v>
      </c>
      <c r="H26" s="35">
        <v>40</v>
      </c>
      <c r="I26" s="35">
        <v>80</v>
      </c>
      <c r="J26" s="35">
        <v>100</v>
      </c>
      <c r="K26">
        <f t="shared" si="6"/>
        <v>0.4</v>
      </c>
      <c r="L26">
        <f t="shared" si="0"/>
        <v>80</v>
      </c>
      <c r="M26">
        <f t="shared" si="1"/>
        <v>80</v>
      </c>
      <c r="N26">
        <f t="shared" si="2"/>
        <v>80</v>
      </c>
      <c r="O26">
        <f>Summary!$J$4</f>
        <v>65</v>
      </c>
      <c r="P26">
        <f>Summary!$J$4</f>
        <v>65</v>
      </c>
      <c r="Q26">
        <f>Summary!$J$4</f>
        <v>65</v>
      </c>
      <c r="R26">
        <f t="shared" si="3"/>
        <v>1</v>
      </c>
      <c r="S26">
        <f t="shared" si="4"/>
        <v>1</v>
      </c>
      <c r="T26">
        <f t="shared" si="5"/>
        <v>1</v>
      </c>
    </row>
    <row r="27" spans="1:20" hidden="1" x14ac:dyDescent="0.2">
      <c r="A27" t="s">
        <v>16</v>
      </c>
      <c r="B27">
        <v>2016800408</v>
      </c>
      <c r="C27" s="30" t="s">
        <v>63</v>
      </c>
      <c r="D27" s="30" t="s">
        <v>56</v>
      </c>
      <c r="E27" s="35" t="s">
        <v>72</v>
      </c>
      <c r="F27" s="35">
        <v>60</v>
      </c>
      <c r="G27" s="35" t="s">
        <v>73</v>
      </c>
      <c r="H27" s="35">
        <v>40</v>
      </c>
      <c r="I27" s="35">
        <v>80</v>
      </c>
      <c r="J27" s="35">
        <v>100</v>
      </c>
      <c r="K27">
        <f t="shared" si="6"/>
        <v>0.4</v>
      </c>
      <c r="L27">
        <f t="shared" si="0"/>
        <v>80</v>
      </c>
      <c r="M27">
        <f t="shared" si="1"/>
        <v>80</v>
      </c>
      <c r="N27">
        <f t="shared" si="2"/>
        <v>80</v>
      </c>
      <c r="O27">
        <f>Summary!$J$4</f>
        <v>65</v>
      </c>
      <c r="P27">
        <f>Summary!$J$4</f>
        <v>65</v>
      </c>
      <c r="Q27">
        <f>Summary!$J$4</f>
        <v>65</v>
      </c>
      <c r="R27">
        <f t="shared" si="3"/>
        <v>1</v>
      </c>
      <c r="S27">
        <f t="shared" si="4"/>
        <v>1</v>
      </c>
      <c r="T27">
        <f t="shared" si="5"/>
        <v>1</v>
      </c>
    </row>
    <row r="28" spans="1:20" hidden="1" x14ac:dyDescent="0.2">
      <c r="A28" t="s">
        <v>16</v>
      </c>
      <c r="B28">
        <v>2016800408</v>
      </c>
      <c r="C28" s="30" t="s">
        <v>63</v>
      </c>
      <c r="D28" s="30" t="s">
        <v>57</v>
      </c>
      <c r="E28" s="35" t="s">
        <v>64</v>
      </c>
      <c r="F28" s="35">
        <v>60</v>
      </c>
      <c r="G28" s="35" t="s">
        <v>65</v>
      </c>
      <c r="H28" s="35">
        <v>40</v>
      </c>
      <c r="I28" s="35">
        <v>83</v>
      </c>
      <c r="J28" s="35">
        <v>100</v>
      </c>
      <c r="K28">
        <f t="shared" si="6"/>
        <v>0.4</v>
      </c>
      <c r="L28">
        <f t="shared" si="0"/>
        <v>83</v>
      </c>
      <c r="M28">
        <f t="shared" si="1"/>
        <v>83</v>
      </c>
      <c r="N28">
        <f t="shared" si="2"/>
        <v>83</v>
      </c>
      <c r="O28">
        <f>Summary!$J$4</f>
        <v>65</v>
      </c>
      <c r="P28">
        <f>Summary!$J$4</f>
        <v>65</v>
      </c>
      <c r="Q28">
        <f>Summary!$J$4</f>
        <v>65</v>
      </c>
      <c r="R28">
        <f t="shared" si="3"/>
        <v>1</v>
      </c>
      <c r="S28">
        <f t="shared" si="4"/>
        <v>1</v>
      </c>
      <c r="T28">
        <f t="shared" si="5"/>
        <v>1</v>
      </c>
    </row>
    <row r="29" spans="1:20" hidden="1" x14ac:dyDescent="0.2">
      <c r="A29" t="s">
        <v>16</v>
      </c>
      <c r="B29">
        <v>2016800408</v>
      </c>
      <c r="C29" s="30" t="s">
        <v>63</v>
      </c>
      <c r="D29" s="30" t="s">
        <v>58</v>
      </c>
      <c r="E29" s="35" t="s">
        <v>76</v>
      </c>
      <c r="F29" s="35">
        <v>60</v>
      </c>
      <c r="G29" s="35" t="s">
        <v>77</v>
      </c>
      <c r="H29" s="35">
        <v>40</v>
      </c>
      <c r="I29" s="35">
        <v>70</v>
      </c>
      <c r="J29" s="35">
        <v>100</v>
      </c>
      <c r="K29">
        <f t="shared" si="6"/>
        <v>0.4</v>
      </c>
      <c r="L29">
        <f t="shared" si="0"/>
        <v>70</v>
      </c>
      <c r="M29">
        <f t="shared" si="1"/>
        <v>70</v>
      </c>
      <c r="N29">
        <f t="shared" si="2"/>
        <v>70</v>
      </c>
      <c r="O29">
        <f>Summary!$J$4</f>
        <v>65</v>
      </c>
      <c r="P29">
        <f>Summary!$J$4</f>
        <v>65</v>
      </c>
      <c r="Q29">
        <f>Summary!$J$4</f>
        <v>65</v>
      </c>
      <c r="R29">
        <f t="shared" si="3"/>
        <v>1</v>
      </c>
      <c r="S29">
        <f t="shared" si="4"/>
        <v>1</v>
      </c>
      <c r="T29">
        <f t="shared" si="5"/>
        <v>1</v>
      </c>
    </row>
    <row r="30" spans="1:20" hidden="1" x14ac:dyDescent="0.2">
      <c r="A30" t="s">
        <v>16</v>
      </c>
      <c r="B30">
        <v>2016800408</v>
      </c>
      <c r="C30" s="30" t="s">
        <v>63</v>
      </c>
      <c r="D30" s="30" t="s">
        <v>59</v>
      </c>
      <c r="E30" s="35" t="s">
        <v>68</v>
      </c>
      <c r="F30" s="35">
        <v>60</v>
      </c>
      <c r="G30" s="35" t="s">
        <v>69</v>
      </c>
      <c r="H30" s="35">
        <v>40</v>
      </c>
      <c r="I30" s="35">
        <v>78</v>
      </c>
      <c r="J30" s="35">
        <v>100</v>
      </c>
      <c r="K30">
        <f t="shared" si="6"/>
        <v>0.4</v>
      </c>
      <c r="L30">
        <f t="shared" si="0"/>
        <v>78</v>
      </c>
      <c r="M30">
        <f t="shared" si="1"/>
        <v>78</v>
      </c>
      <c r="N30">
        <f t="shared" si="2"/>
        <v>78</v>
      </c>
      <c r="O30">
        <f>Summary!$J$4</f>
        <v>65</v>
      </c>
      <c r="P30">
        <f>Summary!$J$4</f>
        <v>65</v>
      </c>
      <c r="Q30">
        <f>Summary!$J$4</f>
        <v>65</v>
      </c>
      <c r="R30">
        <f t="shared" si="3"/>
        <v>1</v>
      </c>
      <c r="S30">
        <f t="shared" si="4"/>
        <v>1</v>
      </c>
      <c r="T30">
        <f t="shared" si="5"/>
        <v>1</v>
      </c>
    </row>
    <row r="31" spans="1:20" hidden="1" x14ac:dyDescent="0.2">
      <c r="A31" t="s">
        <v>16</v>
      </c>
      <c r="B31">
        <v>2016800408</v>
      </c>
      <c r="C31" s="30" t="s">
        <v>63</v>
      </c>
      <c r="D31" s="30" t="s">
        <v>60</v>
      </c>
      <c r="E31" s="35" t="s">
        <v>72</v>
      </c>
      <c r="F31" s="35">
        <v>60</v>
      </c>
      <c r="G31" s="35" t="s">
        <v>73</v>
      </c>
      <c r="H31" s="35">
        <v>40</v>
      </c>
      <c r="I31" s="35">
        <v>80</v>
      </c>
      <c r="J31" s="35">
        <v>100</v>
      </c>
      <c r="K31">
        <f t="shared" si="6"/>
        <v>0.4</v>
      </c>
      <c r="L31">
        <f t="shared" si="0"/>
        <v>80</v>
      </c>
      <c r="M31">
        <f t="shared" si="1"/>
        <v>80</v>
      </c>
      <c r="N31">
        <f t="shared" si="2"/>
        <v>80</v>
      </c>
      <c r="O31">
        <f>Summary!$J$4</f>
        <v>65</v>
      </c>
      <c r="P31">
        <f>Summary!$J$4</f>
        <v>65</v>
      </c>
      <c r="Q31">
        <f>Summary!$J$4</f>
        <v>65</v>
      </c>
      <c r="R31">
        <f t="shared" si="3"/>
        <v>1</v>
      </c>
      <c r="S31">
        <f t="shared" si="4"/>
        <v>1</v>
      </c>
      <c r="T31">
        <f t="shared" si="5"/>
        <v>1</v>
      </c>
    </row>
    <row r="32" spans="1:20" hidden="1" x14ac:dyDescent="0.2">
      <c r="A32" t="s">
        <v>16</v>
      </c>
      <c r="B32">
        <v>2016800408</v>
      </c>
      <c r="C32" s="30" t="s">
        <v>63</v>
      </c>
      <c r="D32" s="30" t="s">
        <v>61</v>
      </c>
      <c r="E32" s="35" t="s">
        <v>82</v>
      </c>
      <c r="F32" s="35">
        <v>60</v>
      </c>
      <c r="G32" s="35" t="s">
        <v>83</v>
      </c>
      <c r="H32" s="35">
        <v>40</v>
      </c>
      <c r="I32" s="35">
        <v>65</v>
      </c>
      <c r="J32" s="35">
        <v>100</v>
      </c>
      <c r="K32">
        <f t="shared" si="6"/>
        <v>0.4</v>
      </c>
      <c r="L32">
        <f t="shared" si="0"/>
        <v>65</v>
      </c>
      <c r="M32">
        <f t="shared" si="1"/>
        <v>65</v>
      </c>
      <c r="N32">
        <f t="shared" si="2"/>
        <v>65</v>
      </c>
      <c r="O32">
        <f>Summary!$J$4</f>
        <v>65</v>
      </c>
      <c r="P32">
        <f>Summary!$J$4</f>
        <v>65</v>
      </c>
      <c r="Q32">
        <f>Summary!$J$4</f>
        <v>65</v>
      </c>
      <c r="R32">
        <f t="shared" si="3"/>
        <v>1</v>
      </c>
      <c r="S32">
        <f t="shared" si="4"/>
        <v>1</v>
      </c>
      <c r="T32">
        <f t="shared" si="5"/>
        <v>1</v>
      </c>
    </row>
    <row r="33" spans="1:20" hidden="1" x14ac:dyDescent="0.2">
      <c r="A33" t="s">
        <v>16</v>
      </c>
      <c r="B33">
        <v>2016800408</v>
      </c>
      <c r="C33" s="30" t="s">
        <v>63</v>
      </c>
      <c r="D33" s="30" t="s">
        <v>62</v>
      </c>
      <c r="E33" s="35" t="s">
        <v>68</v>
      </c>
      <c r="F33" s="35">
        <v>60</v>
      </c>
      <c r="G33" s="35" t="s">
        <v>69</v>
      </c>
      <c r="H33" s="35">
        <v>40</v>
      </c>
      <c r="I33" s="35">
        <v>78</v>
      </c>
      <c r="J33" s="35">
        <v>100</v>
      </c>
      <c r="K33">
        <f t="shared" si="6"/>
        <v>0.4</v>
      </c>
      <c r="L33">
        <f t="shared" si="0"/>
        <v>78</v>
      </c>
      <c r="M33">
        <f t="shared" si="1"/>
        <v>78</v>
      </c>
      <c r="N33">
        <f t="shared" si="2"/>
        <v>78</v>
      </c>
      <c r="O33">
        <f>Summary!$J$4</f>
        <v>65</v>
      </c>
      <c r="P33">
        <f>Summary!$J$4</f>
        <v>65</v>
      </c>
      <c r="Q33">
        <f>Summary!$J$4</f>
        <v>65</v>
      </c>
      <c r="R33">
        <f t="shared" si="3"/>
        <v>1</v>
      </c>
      <c r="S33">
        <f t="shared" si="4"/>
        <v>1</v>
      </c>
      <c r="T33">
        <f t="shared" si="5"/>
        <v>1</v>
      </c>
    </row>
    <row r="34" spans="1:20" hidden="1" x14ac:dyDescent="0.2">
      <c r="A34" t="s">
        <v>16</v>
      </c>
      <c r="B34">
        <v>2016800409</v>
      </c>
      <c r="C34" s="30" t="s">
        <v>63</v>
      </c>
      <c r="D34" s="30" t="s">
        <v>55</v>
      </c>
      <c r="E34" s="35" t="s">
        <v>72</v>
      </c>
      <c r="F34" s="35">
        <v>60</v>
      </c>
      <c r="G34" s="35" t="s">
        <v>73</v>
      </c>
      <c r="H34" s="35">
        <v>40</v>
      </c>
      <c r="I34" s="35">
        <v>80</v>
      </c>
      <c r="J34" s="35">
        <v>100</v>
      </c>
      <c r="K34">
        <f t="shared" si="6"/>
        <v>0.4</v>
      </c>
      <c r="L34">
        <f t="shared" si="0"/>
        <v>80</v>
      </c>
      <c r="M34">
        <f t="shared" si="1"/>
        <v>80</v>
      </c>
      <c r="N34">
        <f t="shared" si="2"/>
        <v>80</v>
      </c>
      <c r="O34">
        <f>Summary!$J$4</f>
        <v>65</v>
      </c>
      <c r="P34">
        <f>Summary!$J$4</f>
        <v>65</v>
      </c>
      <c r="Q34">
        <f>Summary!$J$4</f>
        <v>65</v>
      </c>
      <c r="R34">
        <f t="shared" si="3"/>
        <v>1</v>
      </c>
      <c r="S34">
        <f t="shared" si="4"/>
        <v>1</v>
      </c>
      <c r="T34">
        <f t="shared" si="5"/>
        <v>1</v>
      </c>
    </row>
    <row r="35" spans="1:20" hidden="1" x14ac:dyDescent="0.2">
      <c r="A35" t="s">
        <v>16</v>
      </c>
      <c r="B35">
        <v>2016800409</v>
      </c>
      <c r="C35" s="30" t="s">
        <v>63</v>
      </c>
      <c r="D35" s="30" t="s">
        <v>56</v>
      </c>
      <c r="E35" s="35" t="s">
        <v>84</v>
      </c>
      <c r="F35" s="35">
        <v>60</v>
      </c>
      <c r="G35" s="35" t="s">
        <v>85</v>
      </c>
      <c r="H35" s="35">
        <v>40</v>
      </c>
      <c r="I35" s="35">
        <v>58</v>
      </c>
      <c r="J35" s="35">
        <v>100</v>
      </c>
      <c r="K35">
        <f t="shared" si="6"/>
        <v>0.4</v>
      </c>
      <c r="L35">
        <f t="shared" si="0"/>
        <v>58</v>
      </c>
      <c r="M35">
        <f t="shared" si="1"/>
        <v>58</v>
      </c>
      <c r="N35">
        <f t="shared" si="2"/>
        <v>58</v>
      </c>
      <c r="O35">
        <f>Summary!$J$4</f>
        <v>65</v>
      </c>
      <c r="P35">
        <f>Summary!$J$4</f>
        <v>65</v>
      </c>
      <c r="Q35">
        <f>Summary!$J$4</f>
        <v>65</v>
      </c>
      <c r="R35">
        <f t="shared" si="3"/>
        <v>0</v>
      </c>
      <c r="S35">
        <f t="shared" si="4"/>
        <v>0</v>
      </c>
      <c r="T35">
        <f t="shared" si="5"/>
        <v>0</v>
      </c>
    </row>
    <row r="36" spans="1:20" hidden="1" x14ac:dyDescent="0.2">
      <c r="A36" t="s">
        <v>16</v>
      </c>
      <c r="B36">
        <v>2016800409</v>
      </c>
      <c r="C36" s="30" t="s">
        <v>63</v>
      </c>
      <c r="D36" s="30" t="s">
        <v>57</v>
      </c>
      <c r="E36" s="35" t="s">
        <v>68</v>
      </c>
      <c r="F36" s="35">
        <v>60</v>
      </c>
      <c r="G36" s="35" t="s">
        <v>69</v>
      </c>
      <c r="H36" s="35">
        <v>40</v>
      </c>
      <c r="I36" s="35">
        <v>78</v>
      </c>
      <c r="J36" s="35">
        <v>100</v>
      </c>
      <c r="K36">
        <f t="shared" si="6"/>
        <v>0.4</v>
      </c>
      <c r="L36">
        <f t="shared" si="0"/>
        <v>78</v>
      </c>
      <c r="M36">
        <f t="shared" si="1"/>
        <v>78</v>
      </c>
      <c r="N36">
        <f t="shared" si="2"/>
        <v>78</v>
      </c>
      <c r="O36">
        <f>Summary!$J$4</f>
        <v>65</v>
      </c>
      <c r="P36">
        <f>Summary!$J$4</f>
        <v>65</v>
      </c>
      <c r="Q36">
        <f>Summary!$J$4</f>
        <v>65</v>
      </c>
      <c r="R36">
        <f t="shared" si="3"/>
        <v>1</v>
      </c>
      <c r="S36">
        <f t="shared" si="4"/>
        <v>1</v>
      </c>
      <c r="T36">
        <f t="shared" si="5"/>
        <v>1</v>
      </c>
    </row>
    <row r="37" spans="1:20" hidden="1" x14ac:dyDescent="0.2">
      <c r="A37" t="s">
        <v>16</v>
      </c>
      <c r="B37">
        <v>2016800409</v>
      </c>
      <c r="C37" s="30" t="s">
        <v>63</v>
      </c>
      <c r="D37" s="30" t="s">
        <v>58</v>
      </c>
      <c r="E37" s="35" t="s">
        <v>72</v>
      </c>
      <c r="F37" s="35">
        <v>60</v>
      </c>
      <c r="G37" s="35" t="s">
        <v>73</v>
      </c>
      <c r="H37" s="35">
        <v>40</v>
      </c>
      <c r="I37" s="35">
        <v>80</v>
      </c>
      <c r="J37" s="35">
        <v>100</v>
      </c>
      <c r="K37">
        <f t="shared" si="6"/>
        <v>0.4</v>
      </c>
      <c r="L37">
        <f t="shared" si="0"/>
        <v>80</v>
      </c>
      <c r="M37">
        <f t="shared" si="1"/>
        <v>80</v>
      </c>
      <c r="N37">
        <f t="shared" si="2"/>
        <v>80</v>
      </c>
      <c r="O37">
        <f>Summary!$J$4</f>
        <v>65</v>
      </c>
      <c r="P37">
        <f>Summary!$J$4</f>
        <v>65</v>
      </c>
      <c r="Q37">
        <f>Summary!$J$4</f>
        <v>65</v>
      </c>
      <c r="R37">
        <f t="shared" si="3"/>
        <v>1</v>
      </c>
      <c r="S37">
        <f t="shared" si="4"/>
        <v>1</v>
      </c>
      <c r="T37">
        <f t="shared" si="5"/>
        <v>1</v>
      </c>
    </row>
    <row r="38" spans="1:20" hidden="1" x14ac:dyDescent="0.2">
      <c r="A38" t="s">
        <v>16</v>
      </c>
      <c r="B38">
        <v>2016800409</v>
      </c>
      <c r="C38" s="30" t="s">
        <v>63</v>
      </c>
      <c r="D38" s="30" t="s">
        <v>59</v>
      </c>
      <c r="E38" s="35" t="s">
        <v>86</v>
      </c>
      <c r="F38" s="35">
        <v>60</v>
      </c>
      <c r="G38" s="35" t="s">
        <v>87</v>
      </c>
      <c r="H38" s="35">
        <v>40</v>
      </c>
      <c r="I38" s="35">
        <v>90</v>
      </c>
      <c r="J38" s="35">
        <v>100</v>
      </c>
      <c r="K38">
        <f t="shared" si="6"/>
        <v>0.4</v>
      </c>
      <c r="L38">
        <f t="shared" si="0"/>
        <v>90</v>
      </c>
      <c r="M38">
        <f t="shared" si="1"/>
        <v>90</v>
      </c>
      <c r="N38">
        <f t="shared" si="2"/>
        <v>90</v>
      </c>
      <c r="O38">
        <f>Summary!$J$4</f>
        <v>65</v>
      </c>
      <c r="P38">
        <f>Summary!$J$4</f>
        <v>65</v>
      </c>
      <c r="Q38">
        <f>Summary!$J$4</f>
        <v>65</v>
      </c>
      <c r="R38">
        <f t="shared" si="3"/>
        <v>1</v>
      </c>
      <c r="S38">
        <f t="shared" si="4"/>
        <v>1</v>
      </c>
      <c r="T38">
        <f t="shared" si="5"/>
        <v>1</v>
      </c>
    </row>
    <row r="39" spans="1:20" hidden="1" x14ac:dyDescent="0.2">
      <c r="A39" t="s">
        <v>16</v>
      </c>
      <c r="B39">
        <v>2016800409</v>
      </c>
      <c r="C39" s="30" t="s">
        <v>63</v>
      </c>
      <c r="D39" s="30" t="s">
        <v>60</v>
      </c>
      <c r="E39" s="35" t="s">
        <v>66</v>
      </c>
      <c r="F39" s="35">
        <v>60</v>
      </c>
      <c r="G39" s="35" t="s">
        <v>67</v>
      </c>
      <c r="H39" s="35">
        <v>40</v>
      </c>
      <c r="I39" s="35">
        <v>75</v>
      </c>
      <c r="J39" s="35">
        <v>100</v>
      </c>
      <c r="K39">
        <f t="shared" si="6"/>
        <v>0.4</v>
      </c>
      <c r="L39">
        <f t="shared" si="0"/>
        <v>75</v>
      </c>
      <c r="M39">
        <f t="shared" si="1"/>
        <v>75</v>
      </c>
      <c r="N39">
        <f t="shared" si="2"/>
        <v>75</v>
      </c>
      <c r="O39">
        <f>Summary!$J$4</f>
        <v>65</v>
      </c>
      <c r="P39">
        <f>Summary!$J$4</f>
        <v>65</v>
      </c>
      <c r="Q39">
        <f>Summary!$J$4</f>
        <v>65</v>
      </c>
      <c r="R39">
        <f t="shared" si="3"/>
        <v>1</v>
      </c>
      <c r="S39">
        <f t="shared" si="4"/>
        <v>1</v>
      </c>
      <c r="T39">
        <f t="shared" si="5"/>
        <v>1</v>
      </c>
    </row>
    <row r="40" spans="1:20" hidden="1" x14ac:dyDescent="0.2">
      <c r="A40" t="s">
        <v>16</v>
      </c>
      <c r="B40">
        <v>2016800409</v>
      </c>
      <c r="C40" s="30" t="s">
        <v>63</v>
      </c>
      <c r="D40" s="30" t="s">
        <v>61</v>
      </c>
      <c r="E40" s="35" t="s">
        <v>76</v>
      </c>
      <c r="F40" s="35">
        <v>60</v>
      </c>
      <c r="G40" s="35" t="s">
        <v>77</v>
      </c>
      <c r="H40" s="35">
        <v>40</v>
      </c>
      <c r="I40" s="35">
        <v>70</v>
      </c>
      <c r="J40" s="35">
        <v>100</v>
      </c>
      <c r="K40">
        <f t="shared" si="6"/>
        <v>0.4</v>
      </c>
      <c r="L40">
        <f t="shared" si="0"/>
        <v>70</v>
      </c>
      <c r="M40">
        <f t="shared" si="1"/>
        <v>70</v>
      </c>
      <c r="N40">
        <f t="shared" si="2"/>
        <v>70</v>
      </c>
      <c r="O40">
        <f>Summary!$J$4</f>
        <v>65</v>
      </c>
      <c r="P40">
        <f>Summary!$J$4</f>
        <v>65</v>
      </c>
      <c r="Q40">
        <f>Summary!$J$4</f>
        <v>65</v>
      </c>
      <c r="R40">
        <f t="shared" si="3"/>
        <v>1</v>
      </c>
      <c r="S40">
        <f t="shared" si="4"/>
        <v>1</v>
      </c>
      <c r="T40">
        <f t="shared" si="5"/>
        <v>1</v>
      </c>
    </row>
    <row r="41" spans="1:20" hidden="1" x14ac:dyDescent="0.2">
      <c r="A41" t="s">
        <v>16</v>
      </c>
      <c r="B41">
        <v>2016800409</v>
      </c>
      <c r="C41" s="30" t="s">
        <v>63</v>
      </c>
      <c r="D41" s="30" t="s">
        <v>62</v>
      </c>
      <c r="E41" s="35" t="s">
        <v>86</v>
      </c>
      <c r="F41" s="35">
        <v>60</v>
      </c>
      <c r="G41" s="35" t="s">
        <v>87</v>
      </c>
      <c r="H41" s="35">
        <v>40</v>
      </c>
      <c r="I41" s="35">
        <v>90</v>
      </c>
      <c r="J41" s="35">
        <v>100</v>
      </c>
      <c r="K41">
        <f t="shared" si="6"/>
        <v>0.4</v>
      </c>
      <c r="L41">
        <f t="shared" si="0"/>
        <v>90</v>
      </c>
      <c r="M41">
        <f t="shared" si="1"/>
        <v>90</v>
      </c>
      <c r="N41">
        <f t="shared" si="2"/>
        <v>90</v>
      </c>
      <c r="O41">
        <f>Summary!$J$4</f>
        <v>65</v>
      </c>
      <c r="P41">
        <f>Summary!$J$4</f>
        <v>65</v>
      </c>
      <c r="Q41">
        <f>Summary!$J$4</f>
        <v>65</v>
      </c>
      <c r="R41">
        <f t="shared" si="3"/>
        <v>1</v>
      </c>
      <c r="S41">
        <f t="shared" si="4"/>
        <v>1</v>
      </c>
      <c r="T41">
        <f t="shared" si="5"/>
        <v>1</v>
      </c>
    </row>
    <row r="42" spans="1:20" hidden="1" x14ac:dyDescent="0.2">
      <c r="A42" t="s">
        <v>16</v>
      </c>
      <c r="B42">
        <v>2016800410</v>
      </c>
      <c r="C42" s="30" t="s">
        <v>63</v>
      </c>
      <c r="D42" s="30" t="s">
        <v>55</v>
      </c>
      <c r="E42" s="35" t="s">
        <v>78</v>
      </c>
      <c r="F42" s="35">
        <v>60</v>
      </c>
      <c r="G42" s="35" t="s">
        <v>79</v>
      </c>
      <c r="H42" s="35">
        <v>40</v>
      </c>
      <c r="I42" s="35">
        <v>85</v>
      </c>
      <c r="J42" s="35">
        <v>100</v>
      </c>
      <c r="K42">
        <f t="shared" si="6"/>
        <v>0.4</v>
      </c>
      <c r="L42">
        <f t="shared" si="0"/>
        <v>85</v>
      </c>
      <c r="M42">
        <f t="shared" si="1"/>
        <v>85</v>
      </c>
      <c r="N42">
        <f t="shared" si="2"/>
        <v>85</v>
      </c>
      <c r="O42">
        <f>Summary!$J$4</f>
        <v>65</v>
      </c>
      <c r="P42">
        <f>Summary!$J$4</f>
        <v>65</v>
      </c>
      <c r="Q42">
        <f>Summary!$J$4</f>
        <v>65</v>
      </c>
      <c r="R42">
        <f t="shared" si="3"/>
        <v>1</v>
      </c>
      <c r="S42">
        <f t="shared" si="4"/>
        <v>1</v>
      </c>
      <c r="T42">
        <f t="shared" si="5"/>
        <v>1</v>
      </c>
    </row>
    <row r="43" spans="1:20" hidden="1" x14ac:dyDescent="0.2">
      <c r="A43" t="s">
        <v>16</v>
      </c>
      <c r="B43">
        <v>2016800410</v>
      </c>
      <c r="C43" s="30" t="s">
        <v>63</v>
      </c>
      <c r="D43" s="30" t="s">
        <v>56</v>
      </c>
      <c r="E43" s="35" t="s">
        <v>74</v>
      </c>
      <c r="F43" s="35">
        <v>60</v>
      </c>
      <c r="G43" s="35" t="s">
        <v>75</v>
      </c>
      <c r="H43" s="35">
        <v>40</v>
      </c>
      <c r="I43" s="35">
        <v>63</v>
      </c>
      <c r="J43" s="35">
        <v>100</v>
      </c>
      <c r="K43">
        <f t="shared" si="6"/>
        <v>0.4</v>
      </c>
      <c r="L43">
        <f t="shared" si="0"/>
        <v>63</v>
      </c>
      <c r="M43">
        <f t="shared" si="1"/>
        <v>63</v>
      </c>
      <c r="N43">
        <f t="shared" si="2"/>
        <v>63</v>
      </c>
      <c r="O43">
        <f>Summary!$J$4</f>
        <v>65</v>
      </c>
      <c r="P43">
        <f>Summary!$J$4</f>
        <v>65</v>
      </c>
      <c r="Q43">
        <f>Summary!$J$4</f>
        <v>65</v>
      </c>
      <c r="R43">
        <f t="shared" si="3"/>
        <v>0</v>
      </c>
      <c r="S43">
        <f t="shared" si="4"/>
        <v>0</v>
      </c>
      <c r="T43">
        <f t="shared" si="5"/>
        <v>0</v>
      </c>
    </row>
    <row r="44" spans="1:20" hidden="1" x14ac:dyDescent="0.2">
      <c r="A44" t="s">
        <v>16</v>
      </c>
      <c r="B44">
        <v>2016800410</v>
      </c>
      <c r="C44" s="30" t="s">
        <v>63</v>
      </c>
      <c r="D44" s="30" t="s">
        <v>57</v>
      </c>
      <c r="E44" s="35" t="s">
        <v>68</v>
      </c>
      <c r="F44" s="35">
        <v>60</v>
      </c>
      <c r="G44" s="35" t="s">
        <v>69</v>
      </c>
      <c r="H44" s="35">
        <v>40</v>
      </c>
      <c r="I44" s="35">
        <v>78</v>
      </c>
      <c r="J44" s="35">
        <v>100</v>
      </c>
      <c r="K44">
        <f t="shared" si="6"/>
        <v>0.4</v>
      </c>
      <c r="L44">
        <f t="shared" si="0"/>
        <v>78</v>
      </c>
      <c r="M44">
        <f t="shared" si="1"/>
        <v>78</v>
      </c>
      <c r="N44">
        <f t="shared" si="2"/>
        <v>78</v>
      </c>
      <c r="O44">
        <f>Summary!$J$4</f>
        <v>65</v>
      </c>
      <c r="P44">
        <f>Summary!$J$4</f>
        <v>65</v>
      </c>
      <c r="Q44">
        <f>Summary!$J$4</f>
        <v>65</v>
      </c>
      <c r="R44">
        <f t="shared" si="3"/>
        <v>1</v>
      </c>
      <c r="S44">
        <f t="shared" si="4"/>
        <v>1</v>
      </c>
      <c r="T44">
        <f t="shared" si="5"/>
        <v>1</v>
      </c>
    </row>
    <row r="45" spans="1:20" hidden="1" x14ac:dyDescent="0.2">
      <c r="A45" t="s">
        <v>16</v>
      </c>
      <c r="B45">
        <v>2016800410</v>
      </c>
      <c r="C45" s="30" t="s">
        <v>63</v>
      </c>
      <c r="D45" s="30" t="s">
        <v>58</v>
      </c>
      <c r="E45" s="35" t="s">
        <v>72</v>
      </c>
      <c r="F45" s="35">
        <v>60</v>
      </c>
      <c r="G45" s="35" t="s">
        <v>73</v>
      </c>
      <c r="H45" s="35">
        <v>40</v>
      </c>
      <c r="I45" s="35">
        <v>80</v>
      </c>
      <c r="J45" s="35">
        <v>100</v>
      </c>
      <c r="K45">
        <f t="shared" si="6"/>
        <v>0.4</v>
      </c>
      <c r="L45">
        <f t="shared" si="0"/>
        <v>80</v>
      </c>
      <c r="M45">
        <f t="shared" si="1"/>
        <v>80</v>
      </c>
      <c r="N45">
        <f t="shared" si="2"/>
        <v>80</v>
      </c>
      <c r="O45">
        <f>Summary!$J$4</f>
        <v>65</v>
      </c>
      <c r="P45">
        <f>Summary!$J$4</f>
        <v>65</v>
      </c>
      <c r="Q45">
        <f>Summary!$J$4</f>
        <v>65</v>
      </c>
      <c r="R45">
        <f t="shared" si="3"/>
        <v>1</v>
      </c>
      <c r="S45">
        <f t="shared" si="4"/>
        <v>1</v>
      </c>
      <c r="T45">
        <f t="shared" si="5"/>
        <v>1</v>
      </c>
    </row>
    <row r="46" spans="1:20" hidden="1" x14ac:dyDescent="0.2">
      <c r="A46" t="s">
        <v>16</v>
      </c>
      <c r="B46">
        <v>2016800410</v>
      </c>
      <c r="C46" s="30" t="s">
        <v>63</v>
      </c>
      <c r="D46" s="30" t="s">
        <v>59</v>
      </c>
      <c r="E46" s="35" t="s">
        <v>64</v>
      </c>
      <c r="F46" s="35">
        <v>60</v>
      </c>
      <c r="G46" s="35" t="s">
        <v>65</v>
      </c>
      <c r="H46" s="35">
        <v>40</v>
      </c>
      <c r="I46" s="35">
        <v>83</v>
      </c>
      <c r="J46" s="35">
        <v>100</v>
      </c>
      <c r="K46">
        <f t="shared" si="6"/>
        <v>0.4</v>
      </c>
      <c r="L46">
        <f t="shared" si="0"/>
        <v>83</v>
      </c>
      <c r="M46">
        <f t="shared" si="1"/>
        <v>83</v>
      </c>
      <c r="N46">
        <f t="shared" si="2"/>
        <v>83</v>
      </c>
      <c r="O46">
        <f>Summary!$J$4</f>
        <v>65</v>
      </c>
      <c r="P46">
        <f>Summary!$J$4</f>
        <v>65</v>
      </c>
      <c r="Q46">
        <f>Summary!$J$4</f>
        <v>65</v>
      </c>
      <c r="R46">
        <f t="shared" si="3"/>
        <v>1</v>
      </c>
      <c r="S46">
        <f t="shared" si="4"/>
        <v>1</v>
      </c>
      <c r="T46">
        <f t="shared" si="5"/>
        <v>1</v>
      </c>
    </row>
    <row r="47" spans="1:20" hidden="1" x14ac:dyDescent="0.2">
      <c r="A47" t="s">
        <v>16</v>
      </c>
      <c r="B47">
        <v>2016800410</v>
      </c>
      <c r="C47" s="30" t="s">
        <v>63</v>
      </c>
      <c r="D47" s="30" t="s">
        <v>60</v>
      </c>
      <c r="E47" s="35" t="s">
        <v>66</v>
      </c>
      <c r="F47" s="35">
        <v>60</v>
      </c>
      <c r="G47" s="35" t="s">
        <v>67</v>
      </c>
      <c r="H47" s="35">
        <v>40</v>
      </c>
      <c r="I47" s="35">
        <v>75</v>
      </c>
      <c r="J47" s="35">
        <v>100</v>
      </c>
      <c r="K47">
        <f t="shared" si="6"/>
        <v>0.4</v>
      </c>
      <c r="L47">
        <f t="shared" si="0"/>
        <v>75</v>
      </c>
      <c r="M47">
        <f t="shared" si="1"/>
        <v>75</v>
      </c>
      <c r="N47">
        <f t="shared" si="2"/>
        <v>75</v>
      </c>
      <c r="O47">
        <f>Summary!$J$4</f>
        <v>65</v>
      </c>
      <c r="P47">
        <f>Summary!$J$4</f>
        <v>65</v>
      </c>
      <c r="Q47">
        <f>Summary!$J$4</f>
        <v>65</v>
      </c>
      <c r="R47">
        <f t="shared" si="3"/>
        <v>1</v>
      </c>
      <c r="S47">
        <f t="shared" si="4"/>
        <v>1</v>
      </c>
      <c r="T47">
        <f t="shared" si="5"/>
        <v>1</v>
      </c>
    </row>
    <row r="48" spans="1:20" hidden="1" x14ac:dyDescent="0.2">
      <c r="A48" t="s">
        <v>16</v>
      </c>
      <c r="B48">
        <v>2016800410</v>
      </c>
      <c r="C48" s="30" t="s">
        <v>63</v>
      </c>
      <c r="D48" s="30" t="s">
        <v>61</v>
      </c>
      <c r="E48" s="35" t="s">
        <v>80</v>
      </c>
      <c r="F48" s="35">
        <v>60</v>
      </c>
      <c r="G48" s="35" t="s">
        <v>81</v>
      </c>
      <c r="H48" s="35">
        <v>40</v>
      </c>
      <c r="I48" s="35">
        <v>73</v>
      </c>
      <c r="J48" s="35">
        <v>100</v>
      </c>
      <c r="K48">
        <f t="shared" si="6"/>
        <v>0.4</v>
      </c>
      <c r="L48">
        <f t="shared" si="0"/>
        <v>73</v>
      </c>
      <c r="M48">
        <f t="shared" si="1"/>
        <v>73</v>
      </c>
      <c r="N48">
        <f t="shared" si="2"/>
        <v>73</v>
      </c>
      <c r="O48">
        <f>Summary!$J$4</f>
        <v>65</v>
      </c>
      <c r="P48">
        <f>Summary!$J$4</f>
        <v>65</v>
      </c>
      <c r="Q48">
        <f>Summary!$J$4</f>
        <v>65</v>
      </c>
      <c r="R48">
        <f t="shared" si="3"/>
        <v>1</v>
      </c>
      <c r="S48">
        <f t="shared" si="4"/>
        <v>1</v>
      </c>
      <c r="T48">
        <f t="shared" si="5"/>
        <v>1</v>
      </c>
    </row>
    <row r="49" spans="1:20" hidden="1" x14ac:dyDescent="0.2">
      <c r="A49" t="s">
        <v>16</v>
      </c>
      <c r="B49">
        <v>2016800410</v>
      </c>
      <c r="C49" s="30" t="s">
        <v>63</v>
      </c>
      <c r="D49" s="30" t="s">
        <v>62</v>
      </c>
      <c r="E49" s="35" t="s">
        <v>86</v>
      </c>
      <c r="F49" s="35">
        <v>60</v>
      </c>
      <c r="G49" s="35" t="s">
        <v>87</v>
      </c>
      <c r="H49" s="35">
        <v>40</v>
      </c>
      <c r="I49" s="35">
        <v>90</v>
      </c>
      <c r="J49" s="35">
        <v>100</v>
      </c>
      <c r="K49">
        <f t="shared" si="6"/>
        <v>0.4</v>
      </c>
      <c r="L49">
        <f t="shared" si="0"/>
        <v>90</v>
      </c>
      <c r="M49">
        <f t="shared" si="1"/>
        <v>90</v>
      </c>
      <c r="N49">
        <f t="shared" si="2"/>
        <v>90</v>
      </c>
      <c r="O49">
        <f>Summary!$J$4</f>
        <v>65</v>
      </c>
      <c r="P49">
        <f>Summary!$J$4</f>
        <v>65</v>
      </c>
      <c r="Q49">
        <f>Summary!$J$4</f>
        <v>65</v>
      </c>
      <c r="R49">
        <f t="shared" si="3"/>
        <v>1</v>
      </c>
      <c r="S49">
        <f t="shared" si="4"/>
        <v>1</v>
      </c>
      <c r="T49">
        <f t="shared" si="5"/>
        <v>1</v>
      </c>
    </row>
    <row r="50" spans="1:20" hidden="1" x14ac:dyDescent="0.2">
      <c r="A50" t="s">
        <v>16</v>
      </c>
      <c r="B50">
        <v>2016800411</v>
      </c>
      <c r="C50" s="30" t="s">
        <v>63</v>
      </c>
      <c r="D50" s="30" t="s">
        <v>55</v>
      </c>
      <c r="E50" s="35" t="s">
        <v>68</v>
      </c>
      <c r="F50" s="35">
        <v>60</v>
      </c>
      <c r="G50" s="35" t="s">
        <v>69</v>
      </c>
      <c r="H50" s="35">
        <v>40</v>
      </c>
      <c r="I50" s="35">
        <v>78</v>
      </c>
      <c r="J50" s="35">
        <v>100</v>
      </c>
      <c r="K50">
        <f t="shared" si="6"/>
        <v>0.4</v>
      </c>
      <c r="L50">
        <f t="shared" si="0"/>
        <v>78</v>
      </c>
      <c r="M50">
        <f t="shared" si="1"/>
        <v>78</v>
      </c>
      <c r="N50">
        <f t="shared" si="2"/>
        <v>78</v>
      </c>
      <c r="O50">
        <f>Summary!$J$4</f>
        <v>65</v>
      </c>
      <c r="P50">
        <f>Summary!$J$4</f>
        <v>65</v>
      </c>
      <c r="Q50">
        <f>Summary!$J$4</f>
        <v>65</v>
      </c>
      <c r="R50">
        <f t="shared" si="3"/>
        <v>1</v>
      </c>
      <c r="S50">
        <f t="shared" si="4"/>
        <v>1</v>
      </c>
      <c r="T50">
        <f t="shared" si="5"/>
        <v>1</v>
      </c>
    </row>
    <row r="51" spans="1:20" hidden="1" x14ac:dyDescent="0.2">
      <c r="A51" t="s">
        <v>16</v>
      </c>
      <c r="B51">
        <v>2016800411</v>
      </c>
      <c r="C51" s="30" t="s">
        <v>63</v>
      </c>
      <c r="D51" s="30" t="s">
        <v>56</v>
      </c>
      <c r="E51" s="35" t="s">
        <v>68</v>
      </c>
      <c r="F51" s="35">
        <v>60</v>
      </c>
      <c r="G51" s="35" t="s">
        <v>69</v>
      </c>
      <c r="H51" s="35">
        <v>40</v>
      </c>
      <c r="I51" s="35">
        <v>78</v>
      </c>
      <c r="J51" s="35">
        <v>100</v>
      </c>
      <c r="K51">
        <f t="shared" si="6"/>
        <v>0.4</v>
      </c>
      <c r="L51">
        <f t="shared" si="0"/>
        <v>78</v>
      </c>
      <c r="M51">
        <f t="shared" si="1"/>
        <v>78</v>
      </c>
      <c r="N51">
        <f t="shared" si="2"/>
        <v>78</v>
      </c>
      <c r="O51">
        <f>Summary!$J$4</f>
        <v>65</v>
      </c>
      <c r="P51">
        <f>Summary!$J$4</f>
        <v>65</v>
      </c>
      <c r="Q51">
        <f>Summary!$J$4</f>
        <v>65</v>
      </c>
      <c r="R51">
        <f t="shared" si="3"/>
        <v>1</v>
      </c>
      <c r="S51">
        <f t="shared" si="4"/>
        <v>1</v>
      </c>
      <c r="T51">
        <f t="shared" si="5"/>
        <v>1</v>
      </c>
    </row>
    <row r="52" spans="1:20" hidden="1" x14ac:dyDescent="0.2">
      <c r="A52" t="s">
        <v>16</v>
      </c>
      <c r="B52">
        <v>2016800411</v>
      </c>
      <c r="C52" s="30" t="s">
        <v>63</v>
      </c>
      <c r="D52" s="30" t="s">
        <v>57</v>
      </c>
      <c r="E52" s="35" t="s">
        <v>76</v>
      </c>
      <c r="F52" s="35">
        <v>60</v>
      </c>
      <c r="G52" s="35" t="s">
        <v>77</v>
      </c>
      <c r="H52" s="35">
        <v>40</v>
      </c>
      <c r="I52" s="35">
        <v>70</v>
      </c>
      <c r="J52" s="35">
        <v>100</v>
      </c>
      <c r="K52">
        <f t="shared" si="6"/>
        <v>0.4</v>
      </c>
      <c r="L52">
        <f t="shared" si="0"/>
        <v>70</v>
      </c>
      <c r="M52">
        <f t="shared" si="1"/>
        <v>70</v>
      </c>
      <c r="N52">
        <f t="shared" si="2"/>
        <v>70</v>
      </c>
      <c r="O52">
        <f>Summary!$J$4</f>
        <v>65</v>
      </c>
      <c r="P52">
        <f>Summary!$J$4</f>
        <v>65</v>
      </c>
      <c r="Q52">
        <f>Summary!$J$4</f>
        <v>65</v>
      </c>
      <c r="R52">
        <f t="shared" si="3"/>
        <v>1</v>
      </c>
      <c r="S52">
        <f t="shared" si="4"/>
        <v>1</v>
      </c>
      <c r="T52">
        <f t="shared" si="5"/>
        <v>1</v>
      </c>
    </row>
    <row r="53" spans="1:20" hidden="1" x14ac:dyDescent="0.2">
      <c r="A53" t="s">
        <v>16</v>
      </c>
      <c r="B53">
        <v>2016800411</v>
      </c>
      <c r="C53" s="30" t="s">
        <v>63</v>
      </c>
      <c r="D53" s="30" t="s">
        <v>58</v>
      </c>
      <c r="E53" s="35" t="s">
        <v>64</v>
      </c>
      <c r="F53" s="35">
        <v>60</v>
      </c>
      <c r="G53" s="35" t="s">
        <v>65</v>
      </c>
      <c r="H53" s="35">
        <v>40</v>
      </c>
      <c r="I53" s="35">
        <v>83</v>
      </c>
      <c r="J53" s="35">
        <v>100</v>
      </c>
      <c r="K53">
        <f t="shared" si="6"/>
        <v>0.4</v>
      </c>
      <c r="L53">
        <f t="shared" si="0"/>
        <v>83</v>
      </c>
      <c r="M53">
        <f t="shared" si="1"/>
        <v>83</v>
      </c>
      <c r="N53">
        <f t="shared" si="2"/>
        <v>83</v>
      </c>
      <c r="O53">
        <f>Summary!$J$4</f>
        <v>65</v>
      </c>
      <c r="P53">
        <f>Summary!$J$4</f>
        <v>65</v>
      </c>
      <c r="Q53">
        <f>Summary!$J$4</f>
        <v>65</v>
      </c>
      <c r="R53">
        <f t="shared" si="3"/>
        <v>1</v>
      </c>
      <c r="S53">
        <f t="shared" si="4"/>
        <v>1</v>
      </c>
      <c r="T53">
        <f t="shared" si="5"/>
        <v>1</v>
      </c>
    </row>
    <row r="54" spans="1:20" hidden="1" x14ac:dyDescent="0.2">
      <c r="A54" t="s">
        <v>16</v>
      </c>
      <c r="B54">
        <v>2016800411</v>
      </c>
      <c r="C54" s="30" t="s">
        <v>63</v>
      </c>
      <c r="D54" s="30" t="s">
        <v>59</v>
      </c>
      <c r="E54" s="35" t="s">
        <v>72</v>
      </c>
      <c r="F54" s="35">
        <v>60</v>
      </c>
      <c r="G54" s="35" t="s">
        <v>73</v>
      </c>
      <c r="H54" s="35">
        <v>40</v>
      </c>
      <c r="I54" s="35">
        <v>80</v>
      </c>
      <c r="J54" s="35">
        <v>100</v>
      </c>
      <c r="K54">
        <f t="shared" si="6"/>
        <v>0.4</v>
      </c>
      <c r="L54">
        <f t="shared" si="0"/>
        <v>80</v>
      </c>
      <c r="M54">
        <f t="shared" si="1"/>
        <v>80</v>
      </c>
      <c r="N54">
        <f t="shared" si="2"/>
        <v>80</v>
      </c>
      <c r="O54">
        <f>Summary!$J$4</f>
        <v>65</v>
      </c>
      <c r="P54">
        <f>Summary!$J$4</f>
        <v>65</v>
      </c>
      <c r="Q54">
        <f>Summary!$J$4</f>
        <v>65</v>
      </c>
      <c r="R54">
        <f t="shared" si="3"/>
        <v>1</v>
      </c>
      <c r="S54">
        <f t="shared" si="4"/>
        <v>1</v>
      </c>
      <c r="T54">
        <f t="shared" si="5"/>
        <v>1</v>
      </c>
    </row>
    <row r="55" spans="1:20" hidden="1" x14ac:dyDescent="0.2">
      <c r="A55" t="s">
        <v>16</v>
      </c>
      <c r="B55">
        <v>2016800411</v>
      </c>
      <c r="C55" s="30" t="s">
        <v>63</v>
      </c>
      <c r="D55" s="30" t="s">
        <v>60</v>
      </c>
      <c r="E55" s="35" t="s">
        <v>78</v>
      </c>
      <c r="F55" s="35">
        <v>60</v>
      </c>
      <c r="G55" s="35" t="s">
        <v>79</v>
      </c>
      <c r="H55" s="35">
        <v>40</v>
      </c>
      <c r="I55" s="35">
        <v>85</v>
      </c>
      <c r="J55" s="35">
        <v>100</v>
      </c>
      <c r="K55">
        <f t="shared" si="6"/>
        <v>0.4</v>
      </c>
      <c r="L55">
        <f t="shared" si="0"/>
        <v>85</v>
      </c>
      <c r="M55">
        <f t="shared" si="1"/>
        <v>85</v>
      </c>
      <c r="N55">
        <f t="shared" si="2"/>
        <v>85</v>
      </c>
      <c r="O55">
        <f>Summary!$J$4</f>
        <v>65</v>
      </c>
      <c r="P55">
        <f>Summary!$J$4</f>
        <v>65</v>
      </c>
      <c r="Q55">
        <f>Summary!$J$4</f>
        <v>65</v>
      </c>
      <c r="R55">
        <f t="shared" si="3"/>
        <v>1</v>
      </c>
      <c r="S55">
        <f t="shared" si="4"/>
        <v>1</v>
      </c>
      <c r="T55">
        <f t="shared" si="5"/>
        <v>1</v>
      </c>
    </row>
    <row r="56" spans="1:20" hidden="1" x14ac:dyDescent="0.2">
      <c r="A56" t="s">
        <v>16</v>
      </c>
      <c r="B56">
        <v>2016800411</v>
      </c>
      <c r="C56" s="30" t="s">
        <v>63</v>
      </c>
      <c r="D56" s="30" t="s">
        <v>61</v>
      </c>
      <c r="E56" s="35" t="s">
        <v>76</v>
      </c>
      <c r="F56" s="35">
        <v>60</v>
      </c>
      <c r="G56" s="35" t="s">
        <v>77</v>
      </c>
      <c r="H56" s="35">
        <v>40</v>
      </c>
      <c r="I56" s="35">
        <v>70</v>
      </c>
      <c r="J56" s="35">
        <v>100</v>
      </c>
      <c r="K56">
        <f t="shared" si="6"/>
        <v>0.4</v>
      </c>
      <c r="L56">
        <f t="shared" si="0"/>
        <v>70</v>
      </c>
      <c r="M56">
        <f t="shared" si="1"/>
        <v>70</v>
      </c>
      <c r="N56">
        <f t="shared" si="2"/>
        <v>70</v>
      </c>
      <c r="O56">
        <f>Summary!$J$4</f>
        <v>65</v>
      </c>
      <c r="P56">
        <f>Summary!$J$4</f>
        <v>65</v>
      </c>
      <c r="Q56">
        <f>Summary!$J$4</f>
        <v>65</v>
      </c>
      <c r="R56">
        <f t="shared" si="3"/>
        <v>1</v>
      </c>
      <c r="S56">
        <f t="shared" si="4"/>
        <v>1</v>
      </c>
      <c r="T56">
        <f t="shared" si="5"/>
        <v>1</v>
      </c>
    </row>
    <row r="57" spans="1:20" hidden="1" x14ac:dyDescent="0.2">
      <c r="A57" t="s">
        <v>16</v>
      </c>
      <c r="B57">
        <v>2016800411</v>
      </c>
      <c r="C57" s="30" t="s">
        <v>63</v>
      </c>
      <c r="D57" s="30" t="s">
        <v>62</v>
      </c>
      <c r="E57" s="35" t="s">
        <v>88</v>
      </c>
      <c r="F57" s="35">
        <v>60</v>
      </c>
      <c r="G57" s="35" t="s">
        <v>84</v>
      </c>
      <c r="H57" s="35">
        <v>40</v>
      </c>
      <c r="I57" s="35">
        <v>88</v>
      </c>
      <c r="J57" s="35">
        <v>100</v>
      </c>
      <c r="K57">
        <f t="shared" si="6"/>
        <v>0.4</v>
      </c>
      <c r="L57">
        <f t="shared" si="0"/>
        <v>88</v>
      </c>
      <c r="M57">
        <f t="shared" si="1"/>
        <v>88</v>
      </c>
      <c r="N57">
        <f t="shared" si="2"/>
        <v>88</v>
      </c>
      <c r="O57">
        <f>Summary!$J$4</f>
        <v>65</v>
      </c>
      <c r="P57">
        <f>Summary!$J$4</f>
        <v>65</v>
      </c>
      <c r="Q57">
        <f>Summary!$J$4</f>
        <v>65</v>
      </c>
      <c r="R57">
        <f t="shared" si="3"/>
        <v>1</v>
      </c>
      <c r="S57">
        <f t="shared" si="4"/>
        <v>1</v>
      </c>
      <c r="T57">
        <f t="shared" si="5"/>
        <v>1</v>
      </c>
    </row>
    <row r="58" spans="1:20" hidden="1" x14ac:dyDescent="0.2">
      <c r="A58" t="s">
        <v>16</v>
      </c>
      <c r="B58">
        <v>2016800412</v>
      </c>
      <c r="C58" s="30" t="s">
        <v>63</v>
      </c>
      <c r="D58" s="30" t="s">
        <v>55</v>
      </c>
      <c r="E58" s="35" t="s">
        <v>64</v>
      </c>
      <c r="F58" s="35">
        <v>60</v>
      </c>
      <c r="G58" s="35" t="s">
        <v>65</v>
      </c>
      <c r="H58" s="35">
        <v>40</v>
      </c>
      <c r="I58" s="35">
        <v>83</v>
      </c>
      <c r="J58" s="35">
        <v>100</v>
      </c>
      <c r="K58">
        <f t="shared" si="6"/>
        <v>0.4</v>
      </c>
      <c r="L58">
        <f t="shared" si="0"/>
        <v>83</v>
      </c>
      <c r="M58">
        <f t="shared" si="1"/>
        <v>83</v>
      </c>
      <c r="N58">
        <f t="shared" si="2"/>
        <v>83</v>
      </c>
      <c r="O58">
        <f>Summary!$J$4</f>
        <v>65</v>
      </c>
      <c r="P58">
        <f>Summary!$J$4</f>
        <v>65</v>
      </c>
      <c r="Q58">
        <f>Summary!$J$4</f>
        <v>65</v>
      </c>
      <c r="R58">
        <f t="shared" si="3"/>
        <v>1</v>
      </c>
      <c r="S58">
        <f t="shared" si="4"/>
        <v>1</v>
      </c>
      <c r="T58">
        <f t="shared" si="5"/>
        <v>1</v>
      </c>
    </row>
    <row r="59" spans="1:20" hidden="1" x14ac:dyDescent="0.2">
      <c r="A59" t="s">
        <v>16</v>
      </c>
      <c r="B59">
        <v>2016800412</v>
      </c>
      <c r="C59" s="30" t="s">
        <v>63</v>
      </c>
      <c r="D59" s="30" t="s">
        <v>56</v>
      </c>
      <c r="E59" s="35" t="s">
        <v>64</v>
      </c>
      <c r="F59" s="35">
        <v>60</v>
      </c>
      <c r="G59" s="35" t="s">
        <v>65</v>
      </c>
      <c r="H59" s="35">
        <v>40</v>
      </c>
      <c r="I59" s="35">
        <v>83</v>
      </c>
      <c r="J59" s="35">
        <v>100</v>
      </c>
      <c r="K59">
        <f t="shared" si="6"/>
        <v>0.4</v>
      </c>
      <c r="L59">
        <f t="shared" si="0"/>
        <v>83</v>
      </c>
      <c r="M59">
        <f t="shared" si="1"/>
        <v>83</v>
      </c>
      <c r="N59">
        <f t="shared" si="2"/>
        <v>83</v>
      </c>
      <c r="O59">
        <f>Summary!$J$4</f>
        <v>65</v>
      </c>
      <c r="P59">
        <f>Summary!$J$4</f>
        <v>65</v>
      </c>
      <c r="Q59">
        <f>Summary!$J$4</f>
        <v>65</v>
      </c>
      <c r="R59">
        <f t="shared" si="3"/>
        <v>1</v>
      </c>
      <c r="S59">
        <f t="shared" si="4"/>
        <v>1</v>
      </c>
      <c r="T59">
        <f t="shared" si="5"/>
        <v>1</v>
      </c>
    </row>
    <row r="60" spans="1:20" hidden="1" x14ac:dyDescent="0.2">
      <c r="A60" t="s">
        <v>16</v>
      </c>
      <c r="B60">
        <v>2016800412</v>
      </c>
      <c r="C60" s="30" t="s">
        <v>63</v>
      </c>
      <c r="D60" s="30" t="s">
        <v>57</v>
      </c>
      <c r="E60" s="35" t="s">
        <v>78</v>
      </c>
      <c r="F60" s="35">
        <v>60</v>
      </c>
      <c r="G60" s="35" t="s">
        <v>79</v>
      </c>
      <c r="H60" s="35">
        <v>40</v>
      </c>
      <c r="I60" s="35">
        <v>85</v>
      </c>
      <c r="J60" s="35">
        <v>100</v>
      </c>
      <c r="K60">
        <f t="shared" si="6"/>
        <v>0.4</v>
      </c>
      <c r="L60">
        <f t="shared" si="0"/>
        <v>85</v>
      </c>
      <c r="M60">
        <f t="shared" si="1"/>
        <v>85</v>
      </c>
      <c r="N60">
        <f t="shared" si="2"/>
        <v>85</v>
      </c>
      <c r="O60">
        <f>Summary!$J$4</f>
        <v>65</v>
      </c>
      <c r="P60">
        <f>Summary!$J$4</f>
        <v>65</v>
      </c>
      <c r="Q60">
        <f>Summary!$J$4</f>
        <v>65</v>
      </c>
      <c r="R60">
        <f t="shared" si="3"/>
        <v>1</v>
      </c>
      <c r="S60">
        <f t="shared" si="4"/>
        <v>1</v>
      </c>
      <c r="T60">
        <f t="shared" si="5"/>
        <v>1</v>
      </c>
    </row>
    <row r="61" spans="1:20" hidden="1" x14ac:dyDescent="0.2">
      <c r="A61" t="s">
        <v>16</v>
      </c>
      <c r="B61">
        <v>2016800412</v>
      </c>
      <c r="C61" s="30" t="s">
        <v>63</v>
      </c>
      <c r="D61" s="30" t="s">
        <v>58</v>
      </c>
      <c r="E61" s="35" t="s">
        <v>64</v>
      </c>
      <c r="F61" s="35">
        <v>60</v>
      </c>
      <c r="G61" s="35" t="s">
        <v>65</v>
      </c>
      <c r="H61" s="35">
        <v>40</v>
      </c>
      <c r="I61" s="35">
        <v>83</v>
      </c>
      <c r="J61" s="35">
        <v>100</v>
      </c>
      <c r="K61">
        <f t="shared" si="6"/>
        <v>0.4</v>
      </c>
      <c r="L61">
        <f t="shared" si="0"/>
        <v>83</v>
      </c>
      <c r="M61">
        <f t="shared" si="1"/>
        <v>83</v>
      </c>
      <c r="N61">
        <f t="shared" si="2"/>
        <v>83</v>
      </c>
      <c r="O61">
        <f>Summary!$J$4</f>
        <v>65</v>
      </c>
      <c r="P61">
        <f>Summary!$J$4</f>
        <v>65</v>
      </c>
      <c r="Q61">
        <f>Summary!$J$4</f>
        <v>65</v>
      </c>
      <c r="R61">
        <f t="shared" si="3"/>
        <v>1</v>
      </c>
      <c r="S61">
        <f t="shared" si="4"/>
        <v>1</v>
      </c>
      <c r="T61">
        <f t="shared" si="5"/>
        <v>1</v>
      </c>
    </row>
    <row r="62" spans="1:20" hidden="1" x14ac:dyDescent="0.2">
      <c r="A62" t="s">
        <v>16</v>
      </c>
      <c r="B62">
        <v>2016800412</v>
      </c>
      <c r="C62" s="30" t="s">
        <v>63</v>
      </c>
      <c r="D62" s="30" t="s">
        <v>59</v>
      </c>
      <c r="E62" s="35" t="s">
        <v>64</v>
      </c>
      <c r="F62" s="35">
        <v>60</v>
      </c>
      <c r="G62" s="35" t="s">
        <v>65</v>
      </c>
      <c r="H62" s="35">
        <v>40</v>
      </c>
      <c r="I62" s="35">
        <v>83</v>
      </c>
      <c r="J62" s="35">
        <v>100</v>
      </c>
      <c r="K62">
        <f t="shared" si="6"/>
        <v>0.4</v>
      </c>
      <c r="L62">
        <f t="shared" si="0"/>
        <v>83</v>
      </c>
      <c r="M62">
        <f t="shared" si="1"/>
        <v>83</v>
      </c>
      <c r="N62">
        <f t="shared" si="2"/>
        <v>83</v>
      </c>
      <c r="O62">
        <f>Summary!$J$4</f>
        <v>65</v>
      </c>
      <c r="P62">
        <f>Summary!$J$4</f>
        <v>65</v>
      </c>
      <c r="Q62">
        <f>Summary!$J$4</f>
        <v>65</v>
      </c>
      <c r="R62">
        <f t="shared" si="3"/>
        <v>1</v>
      </c>
      <c r="S62">
        <f t="shared" si="4"/>
        <v>1</v>
      </c>
      <c r="T62">
        <f t="shared" si="5"/>
        <v>1</v>
      </c>
    </row>
    <row r="63" spans="1:20" hidden="1" x14ac:dyDescent="0.2">
      <c r="A63" t="s">
        <v>16</v>
      </c>
      <c r="B63">
        <v>2016800412</v>
      </c>
      <c r="C63" s="30" t="s">
        <v>63</v>
      </c>
      <c r="D63" s="30" t="s">
        <v>60</v>
      </c>
      <c r="E63" s="35" t="s">
        <v>64</v>
      </c>
      <c r="F63" s="35">
        <v>60</v>
      </c>
      <c r="G63" s="35" t="s">
        <v>65</v>
      </c>
      <c r="H63" s="35">
        <v>40</v>
      </c>
      <c r="I63" s="35">
        <v>83</v>
      </c>
      <c r="J63" s="35">
        <v>100</v>
      </c>
      <c r="K63">
        <f t="shared" si="6"/>
        <v>0.4</v>
      </c>
      <c r="L63">
        <f t="shared" si="0"/>
        <v>83</v>
      </c>
      <c r="M63">
        <f t="shared" si="1"/>
        <v>83</v>
      </c>
      <c r="N63">
        <f t="shared" si="2"/>
        <v>83</v>
      </c>
      <c r="O63">
        <f>Summary!$J$4</f>
        <v>65</v>
      </c>
      <c r="P63">
        <f>Summary!$J$4</f>
        <v>65</v>
      </c>
      <c r="Q63">
        <f>Summary!$J$4</f>
        <v>65</v>
      </c>
      <c r="R63">
        <f t="shared" si="3"/>
        <v>1</v>
      </c>
      <c r="S63">
        <f t="shared" si="4"/>
        <v>1</v>
      </c>
      <c r="T63">
        <f t="shared" si="5"/>
        <v>1</v>
      </c>
    </row>
    <row r="64" spans="1:20" hidden="1" x14ac:dyDescent="0.2">
      <c r="A64" t="s">
        <v>16</v>
      </c>
      <c r="B64">
        <v>2016800412</v>
      </c>
      <c r="C64" s="30" t="s">
        <v>63</v>
      </c>
      <c r="D64" s="30" t="s">
        <v>61</v>
      </c>
      <c r="E64" s="35" t="s">
        <v>76</v>
      </c>
      <c r="F64" s="35">
        <v>60</v>
      </c>
      <c r="G64" s="35" t="s">
        <v>77</v>
      </c>
      <c r="H64" s="35">
        <v>40</v>
      </c>
      <c r="I64" s="35">
        <v>70</v>
      </c>
      <c r="J64" s="35">
        <v>100</v>
      </c>
      <c r="K64">
        <f t="shared" si="6"/>
        <v>0.4</v>
      </c>
      <c r="L64">
        <f t="shared" si="0"/>
        <v>70</v>
      </c>
      <c r="M64">
        <f t="shared" si="1"/>
        <v>70</v>
      </c>
      <c r="N64">
        <f t="shared" si="2"/>
        <v>70</v>
      </c>
      <c r="O64">
        <f>Summary!$J$4</f>
        <v>65</v>
      </c>
      <c r="P64">
        <f>Summary!$J$4</f>
        <v>65</v>
      </c>
      <c r="Q64">
        <f>Summary!$J$4</f>
        <v>65</v>
      </c>
      <c r="R64">
        <f t="shared" si="3"/>
        <v>1</v>
      </c>
      <c r="S64">
        <f t="shared" si="4"/>
        <v>1</v>
      </c>
      <c r="T64">
        <f t="shared" si="5"/>
        <v>1</v>
      </c>
    </row>
    <row r="65" spans="1:20" hidden="1" x14ac:dyDescent="0.2">
      <c r="A65" t="s">
        <v>16</v>
      </c>
      <c r="B65">
        <v>2016800412</v>
      </c>
      <c r="C65" s="30" t="s">
        <v>63</v>
      </c>
      <c r="D65" s="30" t="s">
        <v>62</v>
      </c>
      <c r="E65" s="35" t="s">
        <v>86</v>
      </c>
      <c r="F65" s="35">
        <v>60</v>
      </c>
      <c r="G65" s="35" t="s">
        <v>87</v>
      </c>
      <c r="H65" s="35">
        <v>40</v>
      </c>
      <c r="I65" s="35">
        <v>90</v>
      </c>
      <c r="J65" s="35">
        <v>100</v>
      </c>
      <c r="K65">
        <f t="shared" si="6"/>
        <v>0.4</v>
      </c>
      <c r="L65">
        <f t="shared" si="0"/>
        <v>90</v>
      </c>
      <c r="M65">
        <f t="shared" si="1"/>
        <v>90</v>
      </c>
      <c r="N65">
        <f t="shared" si="2"/>
        <v>90</v>
      </c>
      <c r="O65">
        <f>Summary!$J$4</f>
        <v>65</v>
      </c>
      <c r="P65">
        <f>Summary!$J$4</f>
        <v>65</v>
      </c>
      <c r="Q65">
        <f>Summary!$J$4</f>
        <v>65</v>
      </c>
      <c r="R65">
        <f t="shared" si="3"/>
        <v>1</v>
      </c>
      <c r="S65">
        <f t="shared" si="4"/>
        <v>1</v>
      </c>
      <c r="T65">
        <f t="shared" si="5"/>
        <v>1</v>
      </c>
    </row>
    <row r="66" spans="1:20" hidden="1" x14ac:dyDescent="0.2">
      <c r="A66" t="s">
        <v>16</v>
      </c>
      <c r="B66">
        <v>2016800413</v>
      </c>
      <c r="C66" s="30" t="s">
        <v>63</v>
      </c>
      <c r="D66" s="30" t="s">
        <v>55</v>
      </c>
      <c r="E66" s="35" t="s">
        <v>72</v>
      </c>
      <c r="F66" s="35">
        <v>60</v>
      </c>
      <c r="G66" s="35" t="s">
        <v>73</v>
      </c>
      <c r="H66" s="35">
        <v>40</v>
      </c>
      <c r="I66" s="35">
        <v>80</v>
      </c>
      <c r="J66" s="35">
        <v>100</v>
      </c>
      <c r="K66">
        <f t="shared" ref="K66:K129" si="7">ROUND(H66/(H66+F66),2)</f>
        <v>0.4</v>
      </c>
      <c r="L66">
        <f t="shared" ref="L66:L129" si="8">IF(E66="A",0,IFERROR(ROUND(E66*100/F66,0),0))</f>
        <v>80</v>
      </c>
      <c r="M66">
        <f t="shared" ref="M66:M129" si="9">IF(E66="A",0,IFERROR(ROUND(G66*100/H66,0),0))</f>
        <v>80</v>
      </c>
      <c r="N66">
        <f t="shared" ref="N66:N129" si="10">ROUND(I66*100/J66,0)</f>
        <v>80</v>
      </c>
      <c r="O66">
        <f>Summary!$J$4</f>
        <v>65</v>
      </c>
      <c r="P66">
        <f>Summary!$J$4</f>
        <v>65</v>
      </c>
      <c r="Q66">
        <f>Summary!$J$4</f>
        <v>65</v>
      </c>
      <c r="R66">
        <f t="shared" ref="R66:R129" si="11">IF(L66&gt;=O66,1,0)</f>
        <v>1</v>
      </c>
      <c r="S66">
        <f t="shared" ref="S66:S129" si="12">IF(M66&gt;=P66,1,0)</f>
        <v>1</v>
      </c>
      <c r="T66">
        <f t="shared" ref="T66:T129" si="13">IF(N66&gt;=Q66,1,0)</f>
        <v>1</v>
      </c>
    </row>
    <row r="67" spans="1:20" hidden="1" x14ac:dyDescent="0.2">
      <c r="A67" t="s">
        <v>16</v>
      </c>
      <c r="B67">
        <v>2016800413</v>
      </c>
      <c r="C67" s="30" t="s">
        <v>63</v>
      </c>
      <c r="D67" s="30" t="s">
        <v>56</v>
      </c>
      <c r="E67" s="35" t="s">
        <v>87</v>
      </c>
      <c r="F67" s="35">
        <v>60</v>
      </c>
      <c r="G67" s="35" t="s">
        <v>89</v>
      </c>
      <c r="H67" s="35">
        <v>40</v>
      </c>
      <c r="I67" s="35">
        <v>60</v>
      </c>
      <c r="J67" s="35">
        <v>100</v>
      </c>
      <c r="K67">
        <f t="shared" si="7"/>
        <v>0.4</v>
      </c>
      <c r="L67">
        <f t="shared" si="8"/>
        <v>60</v>
      </c>
      <c r="M67">
        <f t="shared" si="9"/>
        <v>60</v>
      </c>
      <c r="N67">
        <f t="shared" si="10"/>
        <v>60</v>
      </c>
      <c r="O67">
        <f>Summary!$J$4</f>
        <v>65</v>
      </c>
      <c r="P67">
        <f>Summary!$J$4</f>
        <v>65</v>
      </c>
      <c r="Q67">
        <f>Summary!$J$4</f>
        <v>65</v>
      </c>
      <c r="R67">
        <f t="shared" si="11"/>
        <v>0</v>
      </c>
      <c r="S67">
        <f t="shared" si="12"/>
        <v>0</v>
      </c>
      <c r="T67">
        <f t="shared" si="13"/>
        <v>0</v>
      </c>
    </row>
    <row r="68" spans="1:20" hidden="1" x14ac:dyDescent="0.2">
      <c r="A68" t="s">
        <v>16</v>
      </c>
      <c r="B68">
        <v>2016800413</v>
      </c>
      <c r="C68" s="30" t="s">
        <v>63</v>
      </c>
      <c r="D68" s="30" t="s">
        <v>57</v>
      </c>
      <c r="E68" s="35" t="s">
        <v>80</v>
      </c>
      <c r="F68" s="35">
        <v>60</v>
      </c>
      <c r="G68" s="35" t="s">
        <v>81</v>
      </c>
      <c r="H68" s="35">
        <v>40</v>
      </c>
      <c r="I68" s="35">
        <v>73</v>
      </c>
      <c r="J68" s="35">
        <v>100</v>
      </c>
      <c r="K68">
        <f t="shared" si="7"/>
        <v>0.4</v>
      </c>
      <c r="L68">
        <f t="shared" si="8"/>
        <v>73</v>
      </c>
      <c r="M68">
        <f t="shared" si="9"/>
        <v>73</v>
      </c>
      <c r="N68">
        <f t="shared" si="10"/>
        <v>73</v>
      </c>
      <c r="O68">
        <f>Summary!$J$4</f>
        <v>65</v>
      </c>
      <c r="P68">
        <f>Summary!$J$4</f>
        <v>65</v>
      </c>
      <c r="Q68">
        <f>Summary!$J$4</f>
        <v>65</v>
      </c>
      <c r="R68">
        <f t="shared" si="11"/>
        <v>1</v>
      </c>
      <c r="S68">
        <f t="shared" si="12"/>
        <v>1</v>
      </c>
      <c r="T68">
        <f t="shared" si="13"/>
        <v>1</v>
      </c>
    </row>
    <row r="69" spans="1:20" hidden="1" x14ac:dyDescent="0.2">
      <c r="A69" t="s">
        <v>16</v>
      </c>
      <c r="B69">
        <v>2016800413</v>
      </c>
      <c r="C69" s="30" t="s">
        <v>63</v>
      </c>
      <c r="D69" s="30" t="s">
        <v>58</v>
      </c>
      <c r="E69" s="35" t="s">
        <v>70</v>
      </c>
      <c r="F69" s="35">
        <v>60</v>
      </c>
      <c r="G69" s="35" t="s">
        <v>71</v>
      </c>
      <c r="H69" s="35">
        <v>40</v>
      </c>
      <c r="I69" s="35">
        <v>68</v>
      </c>
      <c r="J69" s="35">
        <v>100</v>
      </c>
      <c r="K69">
        <f t="shared" si="7"/>
        <v>0.4</v>
      </c>
      <c r="L69">
        <f t="shared" si="8"/>
        <v>68</v>
      </c>
      <c r="M69">
        <f t="shared" si="9"/>
        <v>68</v>
      </c>
      <c r="N69">
        <f t="shared" si="10"/>
        <v>68</v>
      </c>
      <c r="O69">
        <f>Summary!$J$4</f>
        <v>65</v>
      </c>
      <c r="P69">
        <f>Summary!$J$4</f>
        <v>65</v>
      </c>
      <c r="Q69">
        <f>Summary!$J$4</f>
        <v>65</v>
      </c>
      <c r="R69">
        <f t="shared" si="11"/>
        <v>1</v>
      </c>
      <c r="S69">
        <f t="shared" si="12"/>
        <v>1</v>
      </c>
      <c r="T69">
        <f t="shared" si="13"/>
        <v>1</v>
      </c>
    </row>
    <row r="70" spans="1:20" hidden="1" x14ac:dyDescent="0.2">
      <c r="A70" t="s">
        <v>16</v>
      </c>
      <c r="B70">
        <v>2016800413</v>
      </c>
      <c r="C70" s="30" t="s">
        <v>63</v>
      </c>
      <c r="D70" s="30" t="s">
        <v>59</v>
      </c>
      <c r="E70" s="35" t="s">
        <v>68</v>
      </c>
      <c r="F70" s="35">
        <v>60</v>
      </c>
      <c r="G70" s="35" t="s">
        <v>69</v>
      </c>
      <c r="H70" s="35">
        <v>40</v>
      </c>
      <c r="I70" s="35">
        <v>78</v>
      </c>
      <c r="J70" s="35">
        <v>100</v>
      </c>
      <c r="K70">
        <f t="shared" si="7"/>
        <v>0.4</v>
      </c>
      <c r="L70">
        <f t="shared" si="8"/>
        <v>78</v>
      </c>
      <c r="M70">
        <f t="shared" si="9"/>
        <v>78</v>
      </c>
      <c r="N70">
        <f t="shared" si="10"/>
        <v>78</v>
      </c>
      <c r="O70">
        <f>Summary!$J$4</f>
        <v>65</v>
      </c>
      <c r="P70">
        <f>Summary!$J$4</f>
        <v>65</v>
      </c>
      <c r="Q70">
        <f>Summary!$J$4</f>
        <v>65</v>
      </c>
      <c r="R70">
        <f t="shared" si="11"/>
        <v>1</v>
      </c>
      <c r="S70">
        <f t="shared" si="12"/>
        <v>1</v>
      </c>
      <c r="T70">
        <f t="shared" si="13"/>
        <v>1</v>
      </c>
    </row>
    <row r="71" spans="1:20" hidden="1" x14ac:dyDescent="0.2">
      <c r="A71" t="s">
        <v>16</v>
      </c>
      <c r="B71">
        <v>2016800413</v>
      </c>
      <c r="C71" s="30" t="s">
        <v>63</v>
      </c>
      <c r="D71" s="30" t="s">
        <v>60</v>
      </c>
      <c r="E71" s="35" t="s">
        <v>80</v>
      </c>
      <c r="F71" s="35">
        <v>60</v>
      </c>
      <c r="G71" s="35" t="s">
        <v>81</v>
      </c>
      <c r="H71" s="35">
        <v>40</v>
      </c>
      <c r="I71" s="35">
        <v>73</v>
      </c>
      <c r="J71" s="35">
        <v>100</v>
      </c>
      <c r="K71">
        <f t="shared" si="7"/>
        <v>0.4</v>
      </c>
      <c r="L71">
        <f t="shared" si="8"/>
        <v>73</v>
      </c>
      <c r="M71">
        <f t="shared" si="9"/>
        <v>73</v>
      </c>
      <c r="N71">
        <f t="shared" si="10"/>
        <v>73</v>
      </c>
      <c r="O71">
        <f>Summary!$J$4</f>
        <v>65</v>
      </c>
      <c r="P71">
        <f>Summary!$J$4</f>
        <v>65</v>
      </c>
      <c r="Q71">
        <f>Summary!$J$4</f>
        <v>65</v>
      </c>
      <c r="R71">
        <f t="shared" si="11"/>
        <v>1</v>
      </c>
      <c r="S71">
        <f t="shared" si="12"/>
        <v>1</v>
      </c>
      <c r="T71">
        <f t="shared" si="13"/>
        <v>1</v>
      </c>
    </row>
    <row r="72" spans="1:20" hidden="1" x14ac:dyDescent="0.2">
      <c r="A72" t="s">
        <v>16</v>
      </c>
      <c r="B72">
        <v>2016800413</v>
      </c>
      <c r="C72" s="30" t="s">
        <v>63</v>
      </c>
      <c r="D72" s="30" t="s">
        <v>61</v>
      </c>
      <c r="E72" s="35" t="s">
        <v>80</v>
      </c>
      <c r="F72" s="35">
        <v>60</v>
      </c>
      <c r="G72" s="35" t="s">
        <v>81</v>
      </c>
      <c r="H72" s="35">
        <v>40</v>
      </c>
      <c r="I72" s="35">
        <v>73</v>
      </c>
      <c r="J72" s="35">
        <v>100</v>
      </c>
      <c r="K72">
        <f t="shared" si="7"/>
        <v>0.4</v>
      </c>
      <c r="L72">
        <f t="shared" si="8"/>
        <v>73</v>
      </c>
      <c r="M72">
        <f t="shared" si="9"/>
        <v>73</v>
      </c>
      <c r="N72">
        <f t="shared" si="10"/>
        <v>73</v>
      </c>
      <c r="O72">
        <f>Summary!$J$4</f>
        <v>65</v>
      </c>
      <c r="P72">
        <f>Summary!$J$4</f>
        <v>65</v>
      </c>
      <c r="Q72">
        <f>Summary!$J$4</f>
        <v>65</v>
      </c>
      <c r="R72">
        <f t="shared" si="11"/>
        <v>1</v>
      </c>
      <c r="S72">
        <f t="shared" si="12"/>
        <v>1</v>
      </c>
      <c r="T72">
        <f t="shared" si="13"/>
        <v>1</v>
      </c>
    </row>
    <row r="73" spans="1:20" hidden="1" x14ac:dyDescent="0.2">
      <c r="A73" t="s">
        <v>16</v>
      </c>
      <c r="B73">
        <v>2016800413</v>
      </c>
      <c r="C73" s="30" t="s">
        <v>63</v>
      </c>
      <c r="D73" s="30" t="s">
        <v>62</v>
      </c>
      <c r="E73" s="35" t="s">
        <v>68</v>
      </c>
      <c r="F73" s="35">
        <v>60</v>
      </c>
      <c r="G73" s="35" t="s">
        <v>69</v>
      </c>
      <c r="H73" s="35">
        <v>40</v>
      </c>
      <c r="I73" s="35">
        <v>78</v>
      </c>
      <c r="J73" s="35">
        <v>100</v>
      </c>
      <c r="K73">
        <f t="shared" si="7"/>
        <v>0.4</v>
      </c>
      <c r="L73">
        <f t="shared" si="8"/>
        <v>78</v>
      </c>
      <c r="M73">
        <f t="shared" si="9"/>
        <v>78</v>
      </c>
      <c r="N73">
        <f t="shared" si="10"/>
        <v>78</v>
      </c>
      <c r="O73">
        <f>Summary!$J$4</f>
        <v>65</v>
      </c>
      <c r="P73">
        <f>Summary!$J$4</f>
        <v>65</v>
      </c>
      <c r="Q73">
        <f>Summary!$J$4</f>
        <v>65</v>
      </c>
      <c r="R73">
        <f t="shared" si="11"/>
        <v>1</v>
      </c>
      <c r="S73">
        <f t="shared" si="12"/>
        <v>1</v>
      </c>
      <c r="T73">
        <f t="shared" si="13"/>
        <v>1</v>
      </c>
    </row>
    <row r="74" spans="1:20" hidden="1" x14ac:dyDescent="0.2">
      <c r="A74" t="s">
        <v>16</v>
      </c>
      <c r="B74">
        <v>2016800414</v>
      </c>
      <c r="C74" s="30" t="s">
        <v>63</v>
      </c>
      <c r="D74" s="30" t="s">
        <v>55</v>
      </c>
      <c r="E74" s="35" t="s">
        <v>72</v>
      </c>
      <c r="F74" s="35">
        <v>60</v>
      </c>
      <c r="G74" s="35" t="s">
        <v>73</v>
      </c>
      <c r="H74" s="35">
        <v>40</v>
      </c>
      <c r="I74" s="35">
        <v>80</v>
      </c>
      <c r="J74" s="35">
        <v>100</v>
      </c>
      <c r="K74">
        <f t="shared" si="7"/>
        <v>0.4</v>
      </c>
      <c r="L74">
        <f t="shared" si="8"/>
        <v>80</v>
      </c>
      <c r="M74">
        <f t="shared" si="9"/>
        <v>80</v>
      </c>
      <c r="N74">
        <f t="shared" si="10"/>
        <v>80</v>
      </c>
      <c r="O74">
        <f>Summary!$J$4</f>
        <v>65</v>
      </c>
      <c r="P74">
        <f>Summary!$J$4</f>
        <v>65</v>
      </c>
      <c r="Q74">
        <f>Summary!$J$4</f>
        <v>65</v>
      </c>
      <c r="R74">
        <f t="shared" si="11"/>
        <v>1</v>
      </c>
      <c r="S74">
        <f t="shared" si="12"/>
        <v>1</v>
      </c>
      <c r="T74">
        <f t="shared" si="13"/>
        <v>1</v>
      </c>
    </row>
    <row r="75" spans="1:20" hidden="1" x14ac:dyDescent="0.2">
      <c r="A75" t="s">
        <v>16</v>
      </c>
      <c r="B75">
        <v>2016800414</v>
      </c>
      <c r="C75" s="30" t="s">
        <v>63</v>
      </c>
      <c r="D75" s="30" t="s">
        <v>56</v>
      </c>
      <c r="E75" s="35" t="s">
        <v>64</v>
      </c>
      <c r="F75" s="35">
        <v>60</v>
      </c>
      <c r="G75" s="35" t="s">
        <v>65</v>
      </c>
      <c r="H75" s="35">
        <v>40</v>
      </c>
      <c r="I75" s="35">
        <v>83</v>
      </c>
      <c r="J75" s="35">
        <v>100</v>
      </c>
      <c r="K75">
        <f t="shared" si="7"/>
        <v>0.4</v>
      </c>
      <c r="L75">
        <f t="shared" si="8"/>
        <v>83</v>
      </c>
      <c r="M75">
        <f t="shared" si="9"/>
        <v>83</v>
      </c>
      <c r="N75">
        <f t="shared" si="10"/>
        <v>83</v>
      </c>
      <c r="O75">
        <f>Summary!$J$4</f>
        <v>65</v>
      </c>
      <c r="P75">
        <f>Summary!$J$4</f>
        <v>65</v>
      </c>
      <c r="Q75">
        <f>Summary!$J$4</f>
        <v>65</v>
      </c>
      <c r="R75">
        <f t="shared" si="11"/>
        <v>1</v>
      </c>
      <c r="S75">
        <f t="shared" si="12"/>
        <v>1</v>
      </c>
      <c r="T75">
        <f t="shared" si="13"/>
        <v>1</v>
      </c>
    </row>
    <row r="76" spans="1:20" hidden="1" x14ac:dyDescent="0.2">
      <c r="A76" t="s">
        <v>16</v>
      </c>
      <c r="B76">
        <v>2016800414</v>
      </c>
      <c r="C76" s="30" t="s">
        <v>63</v>
      </c>
      <c r="D76" s="30" t="s">
        <v>57</v>
      </c>
      <c r="E76" s="35" t="s">
        <v>80</v>
      </c>
      <c r="F76" s="35">
        <v>60</v>
      </c>
      <c r="G76" s="35" t="s">
        <v>81</v>
      </c>
      <c r="H76" s="35">
        <v>40</v>
      </c>
      <c r="I76" s="35">
        <v>73</v>
      </c>
      <c r="J76" s="35">
        <v>100</v>
      </c>
      <c r="K76">
        <f t="shared" si="7"/>
        <v>0.4</v>
      </c>
      <c r="L76">
        <f t="shared" si="8"/>
        <v>73</v>
      </c>
      <c r="M76">
        <f t="shared" si="9"/>
        <v>73</v>
      </c>
      <c r="N76">
        <f t="shared" si="10"/>
        <v>73</v>
      </c>
      <c r="O76">
        <f>Summary!$J$4</f>
        <v>65</v>
      </c>
      <c r="P76">
        <f>Summary!$J$4</f>
        <v>65</v>
      </c>
      <c r="Q76">
        <f>Summary!$J$4</f>
        <v>65</v>
      </c>
      <c r="R76">
        <f t="shared" si="11"/>
        <v>1</v>
      </c>
      <c r="S76">
        <f t="shared" si="12"/>
        <v>1</v>
      </c>
      <c r="T76">
        <f t="shared" si="13"/>
        <v>1</v>
      </c>
    </row>
    <row r="77" spans="1:20" hidden="1" x14ac:dyDescent="0.2">
      <c r="A77" t="s">
        <v>16</v>
      </c>
      <c r="B77">
        <v>2016800414</v>
      </c>
      <c r="C77" s="30" t="s">
        <v>63</v>
      </c>
      <c r="D77" s="30" t="s">
        <v>58</v>
      </c>
      <c r="E77" s="35" t="s">
        <v>68</v>
      </c>
      <c r="F77" s="35">
        <v>60</v>
      </c>
      <c r="G77" s="35" t="s">
        <v>69</v>
      </c>
      <c r="H77" s="35">
        <v>40</v>
      </c>
      <c r="I77" s="35">
        <v>78</v>
      </c>
      <c r="J77" s="35">
        <v>100</v>
      </c>
      <c r="K77">
        <f t="shared" si="7"/>
        <v>0.4</v>
      </c>
      <c r="L77">
        <f t="shared" si="8"/>
        <v>78</v>
      </c>
      <c r="M77">
        <f t="shared" si="9"/>
        <v>78</v>
      </c>
      <c r="N77">
        <f t="shared" si="10"/>
        <v>78</v>
      </c>
      <c r="O77">
        <f>Summary!$J$4</f>
        <v>65</v>
      </c>
      <c r="P77">
        <f>Summary!$J$4</f>
        <v>65</v>
      </c>
      <c r="Q77">
        <f>Summary!$J$4</f>
        <v>65</v>
      </c>
      <c r="R77">
        <f t="shared" si="11"/>
        <v>1</v>
      </c>
      <c r="S77">
        <f t="shared" si="12"/>
        <v>1</v>
      </c>
      <c r="T77">
        <f t="shared" si="13"/>
        <v>1</v>
      </c>
    </row>
    <row r="78" spans="1:20" hidden="1" x14ac:dyDescent="0.2">
      <c r="A78" t="s">
        <v>16</v>
      </c>
      <c r="B78">
        <v>2016800414</v>
      </c>
      <c r="C78" s="30" t="s">
        <v>63</v>
      </c>
      <c r="D78" s="30" t="s">
        <v>59</v>
      </c>
      <c r="E78" s="35" t="s">
        <v>68</v>
      </c>
      <c r="F78" s="35">
        <v>60</v>
      </c>
      <c r="G78" s="35" t="s">
        <v>69</v>
      </c>
      <c r="H78" s="35">
        <v>40</v>
      </c>
      <c r="I78" s="35">
        <v>78</v>
      </c>
      <c r="J78" s="35">
        <v>100</v>
      </c>
      <c r="K78">
        <f t="shared" si="7"/>
        <v>0.4</v>
      </c>
      <c r="L78">
        <f t="shared" si="8"/>
        <v>78</v>
      </c>
      <c r="M78">
        <f t="shared" si="9"/>
        <v>78</v>
      </c>
      <c r="N78">
        <f t="shared" si="10"/>
        <v>78</v>
      </c>
      <c r="O78">
        <f>Summary!$J$4</f>
        <v>65</v>
      </c>
      <c r="P78">
        <f>Summary!$J$4</f>
        <v>65</v>
      </c>
      <c r="Q78">
        <f>Summary!$J$4</f>
        <v>65</v>
      </c>
      <c r="R78">
        <f t="shared" si="11"/>
        <v>1</v>
      </c>
      <c r="S78">
        <f t="shared" si="12"/>
        <v>1</v>
      </c>
      <c r="T78">
        <f t="shared" si="13"/>
        <v>1</v>
      </c>
    </row>
    <row r="79" spans="1:20" hidden="1" x14ac:dyDescent="0.2">
      <c r="A79" t="s">
        <v>16</v>
      </c>
      <c r="B79">
        <v>2016800414</v>
      </c>
      <c r="C79" s="30" t="s">
        <v>63</v>
      </c>
      <c r="D79" s="30" t="s">
        <v>60</v>
      </c>
      <c r="E79" s="35" t="s">
        <v>72</v>
      </c>
      <c r="F79" s="35">
        <v>60</v>
      </c>
      <c r="G79" s="35" t="s">
        <v>73</v>
      </c>
      <c r="H79" s="35">
        <v>40</v>
      </c>
      <c r="I79" s="35">
        <v>80</v>
      </c>
      <c r="J79" s="35">
        <v>100</v>
      </c>
      <c r="K79">
        <f t="shared" si="7"/>
        <v>0.4</v>
      </c>
      <c r="L79">
        <f t="shared" si="8"/>
        <v>80</v>
      </c>
      <c r="M79">
        <f t="shared" si="9"/>
        <v>80</v>
      </c>
      <c r="N79">
        <f t="shared" si="10"/>
        <v>80</v>
      </c>
      <c r="O79">
        <f>Summary!$J$4</f>
        <v>65</v>
      </c>
      <c r="P79">
        <f>Summary!$J$4</f>
        <v>65</v>
      </c>
      <c r="Q79">
        <f>Summary!$J$4</f>
        <v>65</v>
      </c>
      <c r="R79">
        <f t="shared" si="11"/>
        <v>1</v>
      </c>
      <c r="S79">
        <f t="shared" si="12"/>
        <v>1</v>
      </c>
      <c r="T79">
        <f t="shared" si="13"/>
        <v>1</v>
      </c>
    </row>
    <row r="80" spans="1:20" hidden="1" x14ac:dyDescent="0.2">
      <c r="A80" t="s">
        <v>16</v>
      </c>
      <c r="B80">
        <v>2016800414</v>
      </c>
      <c r="C80" s="30" t="s">
        <v>63</v>
      </c>
      <c r="D80" s="30" t="s">
        <v>61</v>
      </c>
      <c r="E80" s="35" t="s">
        <v>70</v>
      </c>
      <c r="F80" s="35">
        <v>60</v>
      </c>
      <c r="G80" s="35" t="s">
        <v>71</v>
      </c>
      <c r="H80" s="35">
        <v>40</v>
      </c>
      <c r="I80" s="35">
        <v>68</v>
      </c>
      <c r="J80" s="35">
        <v>100</v>
      </c>
      <c r="K80">
        <f t="shared" si="7"/>
        <v>0.4</v>
      </c>
      <c r="L80">
        <f t="shared" si="8"/>
        <v>68</v>
      </c>
      <c r="M80">
        <f t="shared" si="9"/>
        <v>68</v>
      </c>
      <c r="N80">
        <f t="shared" si="10"/>
        <v>68</v>
      </c>
      <c r="O80">
        <f>Summary!$J$4</f>
        <v>65</v>
      </c>
      <c r="P80">
        <f>Summary!$J$4</f>
        <v>65</v>
      </c>
      <c r="Q80">
        <f>Summary!$J$4</f>
        <v>65</v>
      </c>
      <c r="R80">
        <f t="shared" si="11"/>
        <v>1</v>
      </c>
      <c r="S80">
        <f t="shared" si="12"/>
        <v>1</v>
      </c>
      <c r="T80">
        <f t="shared" si="13"/>
        <v>1</v>
      </c>
    </row>
    <row r="81" spans="1:20" hidden="1" x14ac:dyDescent="0.2">
      <c r="A81" t="s">
        <v>16</v>
      </c>
      <c r="B81">
        <v>2016800414</v>
      </c>
      <c r="C81" s="30" t="s">
        <v>63</v>
      </c>
      <c r="D81" s="30" t="s">
        <v>62</v>
      </c>
      <c r="E81" s="35" t="s">
        <v>64</v>
      </c>
      <c r="F81" s="35">
        <v>60</v>
      </c>
      <c r="G81" s="35" t="s">
        <v>65</v>
      </c>
      <c r="H81" s="35">
        <v>40</v>
      </c>
      <c r="I81" s="35">
        <v>83</v>
      </c>
      <c r="J81" s="35">
        <v>100</v>
      </c>
      <c r="K81">
        <f t="shared" si="7"/>
        <v>0.4</v>
      </c>
      <c r="L81">
        <f t="shared" si="8"/>
        <v>83</v>
      </c>
      <c r="M81">
        <f t="shared" si="9"/>
        <v>83</v>
      </c>
      <c r="N81">
        <f t="shared" si="10"/>
        <v>83</v>
      </c>
      <c r="O81">
        <f>Summary!$J$4</f>
        <v>65</v>
      </c>
      <c r="P81">
        <f>Summary!$J$4</f>
        <v>65</v>
      </c>
      <c r="Q81">
        <f>Summary!$J$4</f>
        <v>65</v>
      </c>
      <c r="R81">
        <f t="shared" si="11"/>
        <v>1</v>
      </c>
      <c r="S81">
        <f t="shared" si="12"/>
        <v>1</v>
      </c>
      <c r="T81">
        <f t="shared" si="13"/>
        <v>1</v>
      </c>
    </row>
    <row r="82" spans="1:20" hidden="1" x14ac:dyDescent="0.2">
      <c r="A82" t="s">
        <v>16</v>
      </c>
      <c r="B82">
        <v>2016800415</v>
      </c>
      <c r="C82" s="30" t="s">
        <v>63</v>
      </c>
      <c r="D82" s="30" t="s">
        <v>55</v>
      </c>
      <c r="E82" s="35" t="s">
        <v>86</v>
      </c>
      <c r="F82" s="35">
        <v>60</v>
      </c>
      <c r="G82" s="35" t="s">
        <v>87</v>
      </c>
      <c r="H82" s="35">
        <v>40</v>
      </c>
      <c r="I82" s="35">
        <v>90</v>
      </c>
      <c r="J82" s="35">
        <v>100</v>
      </c>
      <c r="K82">
        <f t="shared" si="7"/>
        <v>0.4</v>
      </c>
      <c r="L82">
        <f t="shared" si="8"/>
        <v>90</v>
      </c>
      <c r="M82">
        <f t="shared" si="9"/>
        <v>90</v>
      </c>
      <c r="N82">
        <f t="shared" si="10"/>
        <v>90</v>
      </c>
      <c r="O82">
        <f>Summary!$J$4</f>
        <v>65</v>
      </c>
      <c r="P82">
        <f>Summary!$J$4</f>
        <v>65</v>
      </c>
      <c r="Q82">
        <f>Summary!$J$4</f>
        <v>65</v>
      </c>
      <c r="R82">
        <f t="shared" si="11"/>
        <v>1</v>
      </c>
      <c r="S82">
        <f t="shared" si="12"/>
        <v>1</v>
      </c>
      <c r="T82">
        <f t="shared" si="13"/>
        <v>1</v>
      </c>
    </row>
    <row r="83" spans="1:20" hidden="1" x14ac:dyDescent="0.2">
      <c r="A83" t="s">
        <v>16</v>
      </c>
      <c r="B83">
        <v>2016800415</v>
      </c>
      <c r="C83" s="30" t="s">
        <v>63</v>
      </c>
      <c r="D83" s="30" t="s">
        <v>56</v>
      </c>
      <c r="E83" s="35" t="s">
        <v>78</v>
      </c>
      <c r="F83" s="35">
        <v>60</v>
      </c>
      <c r="G83" s="35" t="s">
        <v>79</v>
      </c>
      <c r="H83" s="35">
        <v>40</v>
      </c>
      <c r="I83" s="35">
        <v>85</v>
      </c>
      <c r="J83" s="35">
        <v>100</v>
      </c>
      <c r="K83">
        <f t="shared" si="7"/>
        <v>0.4</v>
      </c>
      <c r="L83">
        <f t="shared" si="8"/>
        <v>85</v>
      </c>
      <c r="M83">
        <f t="shared" si="9"/>
        <v>85</v>
      </c>
      <c r="N83">
        <f t="shared" si="10"/>
        <v>85</v>
      </c>
      <c r="O83">
        <f>Summary!$J$4</f>
        <v>65</v>
      </c>
      <c r="P83">
        <f>Summary!$J$4</f>
        <v>65</v>
      </c>
      <c r="Q83">
        <f>Summary!$J$4</f>
        <v>65</v>
      </c>
      <c r="R83">
        <f t="shared" si="11"/>
        <v>1</v>
      </c>
      <c r="S83">
        <f t="shared" si="12"/>
        <v>1</v>
      </c>
      <c r="T83">
        <f t="shared" si="13"/>
        <v>1</v>
      </c>
    </row>
    <row r="84" spans="1:20" hidden="1" x14ac:dyDescent="0.2">
      <c r="A84" t="s">
        <v>16</v>
      </c>
      <c r="B84">
        <v>2016800415</v>
      </c>
      <c r="C84" s="30" t="s">
        <v>63</v>
      </c>
      <c r="D84" s="30" t="s">
        <v>57</v>
      </c>
      <c r="E84" s="35" t="s">
        <v>66</v>
      </c>
      <c r="F84" s="35">
        <v>60</v>
      </c>
      <c r="G84" s="35" t="s">
        <v>67</v>
      </c>
      <c r="H84" s="35">
        <v>40</v>
      </c>
      <c r="I84" s="35">
        <v>75</v>
      </c>
      <c r="J84" s="35">
        <v>100</v>
      </c>
      <c r="K84">
        <f t="shared" si="7"/>
        <v>0.4</v>
      </c>
      <c r="L84">
        <f t="shared" si="8"/>
        <v>75</v>
      </c>
      <c r="M84">
        <f t="shared" si="9"/>
        <v>75</v>
      </c>
      <c r="N84">
        <f t="shared" si="10"/>
        <v>75</v>
      </c>
      <c r="O84">
        <f>Summary!$J$4</f>
        <v>65</v>
      </c>
      <c r="P84">
        <f>Summary!$J$4</f>
        <v>65</v>
      </c>
      <c r="Q84">
        <f>Summary!$J$4</f>
        <v>65</v>
      </c>
      <c r="R84">
        <f t="shared" si="11"/>
        <v>1</v>
      </c>
      <c r="S84">
        <f t="shared" si="12"/>
        <v>1</v>
      </c>
      <c r="T84">
        <f t="shared" si="13"/>
        <v>1</v>
      </c>
    </row>
    <row r="85" spans="1:20" hidden="1" x14ac:dyDescent="0.2">
      <c r="A85" t="s">
        <v>16</v>
      </c>
      <c r="B85">
        <v>2016800415</v>
      </c>
      <c r="C85" s="30" t="s">
        <v>63</v>
      </c>
      <c r="D85" s="30" t="s">
        <v>58</v>
      </c>
      <c r="E85" s="35" t="s">
        <v>88</v>
      </c>
      <c r="F85" s="35">
        <v>60</v>
      </c>
      <c r="G85" s="35" t="s">
        <v>84</v>
      </c>
      <c r="H85" s="35">
        <v>40</v>
      </c>
      <c r="I85" s="35">
        <v>88</v>
      </c>
      <c r="J85" s="35">
        <v>100</v>
      </c>
      <c r="K85">
        <f t="shared" si="7"/>
        <v>0.4</v>
      </c>
      <c r="L85">
        <f t="shared" si="8"/>
        <v>88</v>
      </c>
      <c r="M85">
        <f t="shared" si="9"/>
        <v>88</v>
      </c>
      <c r="N85">
        <f t="shared" si="10"/>
        <v>88</v>
      </c>
      <c r="O85">
        <f>Summary!$J$4</f>
        <v>65</v>
      </c>
      <c r="P85">
        <f>Summary!$J$4</f>
        <v>65</v>
      </c>
      <c r="Q85">
        <f>Summary!$J$4</f>
        <v>65</v>
      </c>
      <c r="R85">
        <f t="shared" si="11"/>
        <v>1</v>
      </c>
      <c r="S85">
        <f t="shared" si="12"/>
        <v>1</v>
      </c>
      <c r="T85">
        <f t="shared" si="13"/>
        <v>1</v>
      </c>
    </row>
    <row r="86" spans="1:20" hidden="1" x14ac:dyDescent="0.2">
      <c r="A86" t="s">
        <v>16</v>
      </c>
      <c r="B86">
        <v>2016800415</v>
      </c>
      <c r="C86" s="30" t="s">
        <v>63</v>
      </c>
      <c r="D86" s="30" t="s">
        <v>59</v>
      </c>
      <c r="E86" s="35" t="s">
        <v>68</v>
      </c>
      <c r="F86" s="35">
        <v>60</v>
      </c>
      <c r="G86" s="35" t="s">
        <v>69</v>
      </c>
      <c r="H86" s="35">
        <v>40</v>
      </c>
      <c r="I86" s="35">
        <v>78</v>
      </c>
      <c r="J86" s="35">
        <v>100</v>
      </c>
      <c r="K86">
        <f t="shared" si="7"/>
        <v>0.4</v>
      </c>
      <c r="L86">
        <f t="shared" si="8"/>
        <v>78</v>
      </c>
      <c r="M86">
        <f t="shared" si="9"/>
        <v>78</v>
      </c>
      <c r="N86">
        <f t="shared" si="10"/>
        <v>78</v>
      </c>
      <c r="O86">
        <f>Summary!$J$4</f>
        <v>65</v>
      </c>
      <c r="P86">
        <f>Summary!$J$4</f>
        <v>65</v>
      </c>
      <c r="Q86">
        <f>Summary!$J$4</f>
        <v>65</v>
      </c>
      <c r="R86">
        <f t="shared" si="11"/>
        <v>1</v>
      </c>
      <c r="S86">
        <f t="shared" si="12"/>
        <v>1</v>
      </c>
      <c r="T86">
        <f t="shared" si="13"/>
        <v>1</v>
      </c>
    </row>
    <row r="87" spans="1:20" hidden="1" x14ac:dyDescent="0.2">
      <c r="A87" t="s">
        <v>16</v>
      </c>
      <c r="B87">
        <v>2016800415</v>
      </c>
      <c r="C87" s="30" t="s">
        <v>63</v>
      </c>
      <c r="D87" s="30" t="s">
        <v>60</v>
      </c>
      <c r="E87" s="35" t="s">
        <v>68</v>
      </c>
      <c r="F87" s="35">
        <v>60</v>
      </c>
      <c r="G87" s="35" t="s">
        <v>69</v>
      </c>
      <c r="H87" s="35">
        <v>40</v>
      </c>
      <c r="I87" s="35">
        <v>78</v>
      </c>
      <c r="J87" s="35">
        <v>100</v>
      </c>
      <c r="K87">
        <f t="shared" si="7"/>
        <v>0.4</v>
      </c>
      <c r="L87">
        <f t="shared" si="8"/>
        <v>78</v>
      </c>
      <c r="M87">
        <f t="shared" si="9"/>
        <v>78</v>
      </c>
      <c r="N87">
        <f t="shared" si="10"/>
        <v>78</v>
      </c>
      <c r="O87">
        <f>Summary!$J$4</f>
        <v>65</v>
      </c>
      <c r="P87">
        <f>Summary!$J$4</f>
        <v>65</v>
      </c>
      <c r="Q87">
        <f>Summary!$J$4</f>
        <v>65</v>
      </c>
      <c r="R87">
        <f t="shared" si="11"/>
        <v>1</v>
      </c>
      <c r="S87">
        <f t="shared" si="12"/>
        <v>1</v>
      </c>
      <c r="T87">
        <f t="shared" si="13"/>
        <v>1</v>
      </c>
    </row>
    <row r="88" spans="1:20" hidden="1" x14ac:dyDescent="0.2">
      <c r="A88" t="s">
        <v>16</v>
      </c>
      <c r="B88">
        <v>2016800415</v>
      </c>
      <c r="C88" s="30" t="s">
        <v>63</v>
      </c>
      <c r="D88" s="30" t="s">
        <v>61</v>
      </c>
      <c r="E88" s="35" t="s">
        <v>80</v>
      </c>
      <c r="F88" s="35">
        <v>60</v>
      </c>
      <c r="G88" s="35" t="s">
        <v>81</v>
      </c>
      <c r="H88" s="35">
        <v>40</v>
      </c>
      <c r="I88" s="35">
        <v>73</v>
      </c>
      <c r="J88" s="35">
        <v>100</v>
      </c>
      <c r="K88">
        <f t="shared" si="7"/>
        <v>0.4</v>
      </c>
      <c r="L88">
        <f t="shared" si="8"/>
        <v>73</v>
      </c>
      <c r="M88">
        <f t="shared" si="9"/>
        <v>73</v>
      </c>
      <c r="N88">
        <f t="shared" si="10"/>
        <v>73</v>
      </c>
      <c r="O88">
        <f>Summary!$J$4</f>
        <v>65</v>
      </c>
      <c r="P88">
        <f>Summary!$J$4</f>
        <v>65</v>
      </c>
      <c r="Q88">
        <f>Summary!$J$4</f>
        <v>65</v>
      </c>
      <c r="R88">
        <f t="shared" si="11"/>
        <v>1</v>
      </c>
      <c r="S88">
        <f t="shared" si="12"/>
        <v>1</v>
      </c>
      <c r="T88">
        <f t="shared" si="13"/>
        <v>1</v>
      </c>
    </row>
    <row r="89" spans="1:20" hidden="1" x14ac:dyDescent="0.2">
      <c r="A89" t="s">
        <v>16</v>
      </c>
      <c r="B89">
        <v>2016800415</v>
      </c>
      <c r="C89" s="30" t="s">
        <v>63</v>
      </c>
      <c r="D89" s="30" t="s">
        <v>62</v>
      </c>
      <c r="E89" s="35" t="s">
        <v>72</v>
      </c>
      <c r="F89" s="35">
        <v>60</v>
      </c>
      <c r="G89" s="35" t="s">
        <v>73</v>
      </c>
      <c r="H89" s="35">
        <v>40</v>
      </c>
      <c r="I89" s="35">
        <v>80</v>
      </c>
      <c r="J89" s="35">
        <v>100</v>
      </c>
      <c r="K89">
        <f t="shared" si="7"/>
        <v>0.4</v>
      </c>
      <c r="L89">
        <f t="shared" si="8"/>
        <v>80</v>
      </c>
      <c r="M89">
        <f t="shared" si="9"/>
        <v>80</v>
      </c>
      <c r="N89">
        <f t="shared" si="10"/>
        <v>80</v>
      </c>
      <c r="O89">
        <f>Summary!$J$4</f>
        <v>65</v>
      </c>
      <c r="P89">
        <f>Summary!$J$4</f>
        <v>65</v>
      </c>
      <c r="Q89">
        <f>Summary!$J$4</f>
        <v>65</v>
      </c>
      <c r="R89">
        <f t="shared" si="11"/>
        <v>1</v>
      </c>
      <c r="S89">
        <f t="shared" si="12"/>
        <v>1</v>
      </c>
      <c r="T89">
        <f t="shared" si="13"/>
        <v>1</v>
      </c>
    </row>
    <row r="90" spans="1:20" hidden="1" x14ac:dyDescent="0.2">
      <c r="A90" t="s">
        <v>16</v>
      </c>
      <c r="B90">
        <v>2016800416</v>
      </c>
      <c r="C90" s="30" t="s">
        <v>63</v>
      </c>
      <c r="D90" s="30" t="s">
        <v>55</v>
      </c>
      <c r="E90" s="35" t="s">
        <v>72</v>
      </c>
      <c r="F90" s="35">
        <v>60</v>
      </c>
      <c r="G90" s="35" t="s">
        <v>73</v>
      </c>
      <c r="H90" s="35">
        <v>40</v>
      </c>
      <c r="I90" s="35">
        <v>80</v>
      </c>
      <c r="J90" s="35">
        <v>100</v>
      </c>
      <c r="K90">
        <f t="shared" si="7"/>
        <v>0.4</v>
      </c>
      <c r="L90">
        <f t="shared" si="8"/>
        <v>80</v>
      </c>
      <c r="M90">
        <f t="shared" si="9"/>
        <v>80</v>
      </c>
      <c r="N90">
        <f t="shared" si="10"/>
        <v>80</v>
      </c>
      <c r="O90">
        <f>Summary!$J$4</f>
        <v>65</v>
      </c>
      <c r="P90">
        <f>Summary!$J$4</f>
        <v>65</v>
      </c>
      <c r="Q90">
        <f>Summary!$J$4</f>
        <v>65</v>
      </c>
      <c r="R90">
        <f t="shared" si="11"/>
        <v>1</v>
      </c>
      <c r="S90">
        <f t="shared" si="12"/>
        <v>1</v>
      </c>
      <c r="T90">
        <f t="shared" si="13"/>
        <v>1</v>
      </c>
    </row>
    <row r="91" spans="1:20" hidden="1" x14ac:dyDescent="0.2">
      <c r="A91" t="s">
        <v>16</v>
      </c>
      <c r="B91">
        <v>2016800416</v>
      </c>
      <c r="C91" s="30" t="s">
        <v>63</v>
      </c>
      <c r="D91" s="30" t="s">
        <v>56</v>
      </c>
      <c r="E91" s="35" t="s">
        <v>68</v>
      </c>
      <c r="F91" s="35">
        <v>60</v>
      </c>
      <c r="G91" s="35" t="s">
        <v>69</v>
      </c>
      <c r="H91" s="35">
        <v>40</v>
      </c>
      <c r="I91" s="35">
        <v>78</v>
      </c>
      <c r="J91" s="35">
        <v>100</v>
      </c>
      <c r="K91">
        <f t="shared" si="7"/>
        <v>0.4</v>
      </c>
      <c r="L91">
        <f t="shared" si="8"/>
        <v>78</v>
      </c>
      <c r="M91">
        <f t="shared" si="9"/>
        <v>78</v>
      </c>
      <c r="N91">
        <f t="shared" si="10"/>
        <v>78</v>
      </c>
      <c r="O91">
        <f>Summary!$J$4</f>
        <v>65</v>
      </c>
      <c r="P91">
        <f>Summary!$J$4</f>
        <v>65</v>
      </c>
      <c r="Q91">
        <f>Summary!$J$4</f>
        <v>65</v>
      </c>
      <c r="R91">
        <f t="shared" si="11"/>
        <v>1</v>
      </c>
      <c r="S91">
        <f t="shared" si="12"/>
        <v>1</v>
      </c>
      <c r="T91">
        <f t="shared" si="13"/>
        <v>1</v>
      </c>
    </row>
    <row r="92" spans="1:20" hidden="1" x14ac:dyDescent="0.2">
      <c r="A92" t="s">
        <v>16</v>
      </c>
      <c r="B92">
        <v>2016800416</v>
      </c>
      <c r="C92" s="30" t="s">
        <v>63</v>
      </c>
      <c r="D92" s="30" t="s">
        <v>57</v>
      </c>
      <c r="E92" s="35" t="s">
        <v>68</v>
      </c>
      <c r="F92" s="35">
        <v>60</v>
      </c>
      <c r="G92" s="35" t="s">
        <v>69</v>
      </c>
      <c r="H92" s="35">
        <v>40</v>
      </c>
      <c r="I92" s="35">
        <v>78</v>
      </c>
      <c r="J92" s="35">
        <v>100</v>
      </c>
      <c r="K92">
        <f t="shared" si="7"/>
        <v>0.4</v>
      </c>
      <c r="L92">
        <f t="shared" si="8"/>
        <v>78</v>
      </c>
      <c r="M92">
        <f t="shared" si="9"/>
        <v>78</v>
      </c>
      <c r="N92">
        <f t="shared" si="10"/>
        <v>78</v>
      </c>
      <c r="O92">
        <f>Summary!$J$4</f>
        <v>65</v>
      </c>
      <c r="P92">
        <f>Summary!$J$4</f>
        <v>65</v>
      </c>
      <c r="Q92">
        <f>Summary!$J$4</f>
        <v>65</v>
      </c>
      <c r="R92">
        <f t="shared" si="11"/>
        <v>1</v>
      </c>
      <c r="S92">
        <f t="shared" si="12"/>
        <v>1</v>
      </c>
      <c r="T92">
        <f t="shared" si="13"/>
        <v>1</v>
      </c>
    </row>
    <row r="93" spans="1:20" hidden="1" x14ac:dyDescent="0.2">
      <c r="A93" t="s">
        <v>16</v>
      </c>
      <c r="B93">
        <v>2016800416</v>
      </c>
      <c r="C93" s="30" t="s">
        <v>63</v>
      </c>
      <c r="D93" s="30" t="s">
        <v>58</v>
      </c>
      <c r="E93" s="35" t="s">
        <v>70</v>
      </c>
      <c r="F93" s="35">
        <v>60</v>
      </c>
      <c r="G93" s="35" t="s">
        <v>71</v>
      </c>
      <c r="H93" s="35">
        <v>40</v>
      </c>
      <c r="I93" s="35">
        <v>68</v>
      </c>
      <c r="J93" s="35">
        <v>100</v>
      </c>
      <c r="K93">
        <f t="shared" si="7"/>
        <v>0.4</v>
      </c>
      <c r="L93">
        <f t="shared" si="8"/>
        <v>68</v>
      </c>
      <c r="M93">
        <f t="shared" si="9"/>
        <v>68</v>
      </c>
      <c r="N93">
        <f t="shared" si="10"/>
        <v>68</v>
      </c>
      <c r="O93">
        <f>Summary!$J$4</f>
        <v>65</v>
      </c>
      <c r="P93">
        <f>Summary!$J$4</f>
        <v>65</v>
      </c>
      <c r="Q93">
        <f>Summary!$J$4</f>
        <v>65</v>
      </c>
      <c r="R93">
        <f t="shared" si="11"/>
        <v>1</v>
      </c>
      <c r="S93">
        <f t="shared" si="12"/>
        <v>1</v>
      </c>
      <c r="T93">
        <f t="shared" si="13"/>
        <v>1</v>
      </c>
    </row>
    <row r="94" spans="1:20" hidden="1" x14ac:dyDescent="0.2">
      <c r="A94" t="s">
        <v>16</v>
      </c>
      <c r="B94">
        <v>2016800416</v>
      </c>
      <c r="C94" s="30" t="s">
        <v>63</v>
      </c>
      <c r="D94" s="30" t="s">
        <v>59</v>
      </c>
      <c r="E94" s="35" t="s">
        <v>68</v>
      </c>
      <c r="F94" s="35">
        <v>60</v>
      </c>
      <c r="G94" s="35" t="s">
        <v>69</v>
      </c>
      <c r="H94" s="35">
        <v>40</v>
      </c>
      <c r="I94" s="35">
        <v>78</v>
      </c>
      <c r="J94" s="35">
        <v>100</v>
      </c>
      <c r="K94">
        <f t="shared" si="7"/>
        <v>0.4</v>
      </c>
      <c r="L94">
        <f t="shared" si="8"/>
        <v>78</v>
      </c>
      <c r="M94">
        <f t="shared" si="9"/>
        <v>78</v>
      </c>
      <c r="N94">
        <f t="shared" si="10"/>
        <v>78</v>
      </c>
      <c r="O94">
        <f>Summary!$J$4</f>
        <v>65</v>
      </c>
      <c r="P94">
        <f>Summary!$J$4</f>
        <v>65</v>
      </c>
      <c r="Q94">
        <f>Summary!$J$4</f>
        <v>65</v>
      </c>
      <c r="R94">
        <f t="shared" si="11"/>
        <v>1</v>
      </c>
      <c r="S94">
        <f t="shared" si="12"/>
        <v>1</v>
      </c>
      <c r="T94">
        <f t="shared" si="13"/>
        <v>1</v>
      </c>
    </row>
    <row r="95" spans="1:20" hidden="1" x14ac:dyDescent="0.2">
      <c r="A95" t="s">
        <v>16</v>
      </c>
      <c r="B95">
        <v>2016800416</v>
      </c>
      <c r="C95" s="30" t="s">
        <v>63</v>
      </c>
      <c r="D95" s="30" t="s">
        <v>60</v>
      </c>
      <c r="E95" s="35" t="s">
        <v>72</v>
      </c>
      <c r="F95" s="35">
        <v>60</v>
      </c>
      <c r="G95" s="35" t="s">
        <v>73</v>
      </c>
      <c r="H95" s="35">
        <v>40</v>
      </c>
      <c r="I95" s="35">
        <v>80</v>
      </c>
      <c r="J95" s="35">
        <v>100</v>
      </c>
      <c r="K95">
        <f t="shared" si="7"/>
        <v>0.4</v>
      </c>
      <c r="L95">
        <f t="shared" si="8"/>
        <v>80</v>
      </c>
      <c r="M95">
        <f t="shared" si="9"/>
        <v>80</v>
      </c>
      <c r="N95">
        <f t="shared" si="10"/>
        <v>80</v>
      </c>
      <c r="O95">
        <f>Summary!$J$4</f>
        <v>65</v>
      </c>
      <c r="P95">
        <f>Summary!$J$4</f>
        <v>65</v>
      </c>
      <c r="Q95">
        <f>Summary!$J$4</f>
        <v>65</v>
      </c>
      <c r="R95">
        <f t="shared" si="11"/>
        <v>1</v>
      </c>
      <c r="S95">
        <f t="shared" si="12"/>
        <v>1</v>
      </c>
      <c r="T95">
        <f t="shared" si="13"/>
        <v>1</v>
      </c>
    </row>
    <row r="96" spans="1:20" hidden="1" x14ac:dyDescent="0.2">
      <c r="A96" t="s">
        <v>16</v>
      </c>
      <c r="B96">
        <v>2016800416</v>
      </c>
      <c r="C96" s="30" t="s">
        <v>63</v>
      </c>
      <c r="D96" s="30" t="s">
        <v>61</v>
      </c>
      <c r="E96" s="35" t="s">
        <v>76</v>
      </c>
      <c r="F96" s="35">
        <v>60</v>
      </c>
      <c r="G96" s="35" t="s">
        <v>77</v>
      </c>
      <c r="H96" s="35">
        <v>40</v>
      </c>
      <c r="I96" s="35">
        <v>70</v>
      </c>
      <c r="J96" s="35">
        <v>100</v>
      </c>
      <c r="K96">
        <f t="shared" si="7"/>
        <v>0.4</v>
      </c>
      <c r="L96">
        <f t="shared" si="8"/>
        <v>70</v>
      </c>
      <c r="M96">
        <f t="shared" si="9"/>
        <v>70</v>
      </c>
      <c r="N96">
        <f t="shared" si="10"/>
        <v>70</v>
      </c>
      <c r="O96">
        <f>Summary!$J$4</f>
        <v>65</v>
      </c>
      <c r="P96">
        <f>Summary!$J$4</f>
        <v>65</v>
      </c>
      <c r="Q96">
        <f>Summary!$J$4</f>
        <v>65</v>
      </c>
      <c r="R96">
        <f t="shared" si="11"/>
        <v>1</v>
      </c>
      <c r="S96">
        <f t="shared" si="12"/>
        <v>1</v>
      </c>
      <c r="T96">
        <f t="shared" si="13"/>
        <v>1</v>
      </c>
    </row>
    <row r="97" spans="1:20" hidden="1" x14ac:dyDescent="0.2">
      <c r="A97" t="s">
        <v>16</v>
      </c>
      <c r="B97">
        <v>2016800416</v>
      </c>
      <c r="C97" s="30" t="s">
        <v>63</v>
      </c>
      <c r="D97" s="30" t="s">
        <v>62</v>
      </c>
      <c r="E97" s="35" t="s">
        <v>88</v>
      </c>
      <c r="F97" s="35">
        <v>60</v>
      </c>
      <c r="G97" s="35" t="s">
        <v>84</v>
      </c>
      <c r="H97" s="35">
        <v>40</v>
      </c>
      <c r="I97" s="35">
        <v>88</v>
      </c>
      <c r="J97" s="35">
        <v>100</v>
      </c>
      <c r="K97">
        <f t="shared" si="7"/>
        <v>0.4</v>
      </c>
      <c r="L97">
        <f t="shared" si="8"/>
        <v>88</v>
      </c>
      <c r="M97">
        <f t="shared" si="9"/>
        <v>88</v>
      </c>
      <c r="N97">
        <f t="shared" si="10"/>
        <v>88</v>
      </c>
      <c r="O97">
        <f>Summary!$J$4</f>
        <v>65</v>
      </c>
      <c r="P97">
        <f>Summary!$J$4</f>
        <v>65</v>
      </c>
      <c r="Q97">
        <f>Summary!$J$4</f>
        <v>65</v>
      </c>
      <c r="R97">
        <f t="shared" si="11"/>
        <v>1</v>
      </c>
      <c r="S97">
        <f t="shared" si="12"/>
        <v>1</v>
      </c>
      <c r="T97">
        <f t="shared" si="13"/>
        <v>1</v>
      </c>
    </row>
    <row r="98" spans="1:20" hidden="1" x14ac:dyDescent="0.2">
      <c r="A98" t="s">
        <v>16</v>
      </c>
      <c r="B98">
        <v>2016800417</v>
      </c>
      <c r="C98" s="30" t="s">
        <v>63</v>
      </c>
      <c r="D98" s="30" t="s">
        <v>55</v>
      </c>
      <c r="E98" s="35" t="s">
        <v>64</v>
      </c>
      <c r="F98" s="35">
        <v>60</v>
      </c>
      <c r="G98" s="35" t="s">
        <v>65</v>
      </c>
      <c r="H98" s="35">
        <v>40</v>
      </c>
      <c r="I98" s="35">
        <v>83</v>
      </c>
      <c r="J98" s="35">
        <v>100</v>
      </c>
      <c r="K98">
        <f t="shared" si="7"/>
        <v>0.4</v>
      </c>
      <c r="L98">
        <f t="shared" si="8"/>
        <v>83</v>
      </c>
      <c r="M98">
        <f t="shared" si="9"/>
        <v>83</v>
      </c>
      <c r="N98">
        <f t="shared" si="10"/>
        <v>83</v>
      </c>
      <c r="O98">
        <f>Summary!$J$4</f>
        <v>65</v>
      </c>
      <c r="P98">
        <f>Summary!$J$4</f>
        <v>65</v>
      </c>
      <c r="Q98">
        <f>Summary!$J$4</f>
        <v>65</v>
      </c>
      <c r="R98">
        <f t="shared" si="11"/>
        <v>1</v>
      </c>
      <c r="S98">
        <f t="shared" si="12"/>
        <v>1</v>
      </c>
      <c r="T98">
        <f t="shared" si="13"/>
        <v>1</v>
      </c>
    </row>
    <row r="99" spans="1:20" hidden="1" x14ac:dyDescent="0.2">
      <c r="A99" t="s">
        <v>16</v>
      </c>
      <c r="B99">
        <v>2016800417</v>
      </c>
      <c r="C99" s="30" t="s">
        <v>63</v>
      </c>
      <c r="D99" s="30" t="s">
        <v>56</v>
      </c>
      <c r="E99" s="35" t="s">
        <v>78</v>
      </c>
      <c r="F99" s="35">
        <v>60</v>
      </c>
      <c r="G99" s="35" t="s">
        <v>79</v>
      </c>
      <c r="H99" s="35">
        <v>40</v>
      </c>
      <c r="I99" s="35">
        <v>85</v>
      </c>
      <c r="J99" s="35">
        <v>100</v>
      </c>
      <c r="K99">
        <f t="shared" si="7"/>
        <v>0.4</v>
      </c>
      <c r="L99">
        <f t="shared" si="8"/>
        <v>85</v>
      </c>
      <c r="M99">
        <f t="shared" si="9"/>
        <v>85</v>
      </c>
      <c r="N99">
        <f t="shared" si="10"/>
        <v>85</v>
      </c>
      <c r="O99">
        <f>Summary!$J$4</f>
        <v>65</v>
      </c>
      <c r="P99">
        <f>Summary!$J$4</f>
        <v>65</v>
      </c>
      <c r="Q99">
        <f>Summary!$J$4</f>
        <v>65</v>
      </c>
      <c r="R99">
        <f t="shared" si="11"/>
        <v>1</v>
      </c>
      <c r="S99">
        <f t="shared" si="12"/>
        <v>1</v>
      </c>
      <c r="T99">
        <f t="shared" si="13"/>
        <v>1</v>
      </c>
    </row>
    <row r="100" spans="1:20" hidden="1" x14ac:dyDescent="0.2">
      <c r="A100" t="s">
        <v>16</v>
      </c>
      <c r="B100">
        <v>2016800417</v>
      </c>
      <c r="C100" s="30" t="s">
        <v>63</v>
      </c>
      <c r="D100" s="30" t="s">
        <v>57</v>
      </c>
      <c r="E100" s="35" t="s">
        <v>66</v>
      </c>
      <c r="F100" s="35">
        <v>60</v>
      </c>
      <c r="G100" s="35" t="s">
        <v>67</v>
      </c>
      <c r="H100" s="35">
        <v>40</v>
      </c>
      <c r="I100" s="35">
        <v>75</v>
      </c>
      <c r="J100" s="35">
        <v>100</v>
      </c>
      <c r="K100">
        <f t="shared" si="7"/>
        <v>0.4</v>
      </c>
      <c r="L100">
        <f t="shared" si="8"/>
        <v>75</v>
      </c>
      <c r="M100">
        <f t="shared" si="9"/>
        <v>75</v>
      </c>
      <c r="N100">
        <f t="shared" si="10"/>
        <v>75</v>
      </c>
      <c r="O100">
        <f>Summary!$J$4</f>
        <v>65</v>
      </c>
      <c r="P100">
        <f>Summary!$J$4</f>
        <v>65</v>
      </c>
      <c r="Q100">
        <f>Summary!$J$4</f>
        <v>65</v>
      </c>
      <c r="R100">
        <f t="shared" si="11"/>
        <v>1</v>
      </c>
      <c r="S100">
        <f t="shared" si="12"/>
        <v>1</v>
      </c>
      <c r="T100">
        <f t="shared" si="13"/>
        <v>1</v>
      </c>
    </row>
    <row r="101" spans="1:20" hidden="1" x14ac:dyDescent="0.2">
      <c r="A101" t="s">
        <v>16</v>
      </c>
      <c r="B101">
        <v>2016800417</v>
      </c>
      <c r="C101" s="30" t="s">
        <v>63</v>
      </c>
      <c r="D101" s="30" t="s">
        <v>58</v>
      </c>
      <c r="E101" s="35" t="s">
        <v>68</v>
      </c>
      <c r="F101" s="35">
        <v>60</v>
      </c>
      <c r="G101" s="35" t="s">
        <v>69</v>
      </c>
      <c r="H101" s="35">
        <v>40</v>
      </c>
      <c r="I101" s="35">
        <v>78</v>
      </c>
      <c r="J101" s="35">
        <v>100</v>
      </c>
      <c r="K101">
        <f t="shared" si="7"/>
        <v>0.4</v>
      </c>
      <c r="L101">
        <f t="shared" si="8"/>
        <v>78</v>
      </c>
      <c r="M101">
        <f t="shared" si="9"/>
        <v>78</v>
      </c>
      <c r="N101">
        <f t="shared" si="10"/>
        <v>78</v>
      </c>
      <c r="O101">
        <f>Summary!$J$4</f>
        <v>65</v>
      </c>
      <c r="P101">
        <f>Summary!$J$4</f>
        <v>65</v>
      </c>
      <c r="Q101">
        <f>Summary!$J$4</f>
        <v>65</v>
      </c>
      <c r="R101">
        <f t="shared" si="11"/>
        <v>1</v>
      </c>
      <c r="S101">
        <f t="shared" si="12"/>
        <v>1</v>
      </c>
      <c r="T101">
        <f t="shared" si="13"/>
        <v>1</v>
      </c>
    </row>
    <row r="102" spans="1:20" hidden="1" x14ac:dyDescent="0.2">
      <c r="A102" t="s">
        <v>16</v>
      </c>
      <c r="B102">
        <v>2016800417</v>
      </c>
      <c r="C102" s="30" t="s">
        <v>63</v>
      </c>
      <c r="D102" s="30" t="s">
        <v>59</v>
      </c>
      <c r="E102" s="35" t="s">
        <v>72</v>
      </c>
      <c r="F102" s="35">
        <v>60</v>
      </c>
      <c r="G102" s="35" t="s">
        <v>73</v>
      </c>
      <c r="H102" s="35">
        <v>40</v>
      </c>
      <c r="I102" s="35">
        <v>80</v>
      </c>
      <c r="J102" s="35">
        <v>100</v>
      </c>
      <c r="K102">
        <f t="shared" si="7"/>
        <v>0.4</v>
      </c>
      <c r="L102">
        <f t="shared" si="8"/>
        <v>80</v>
      </c>
      <c r="M102">
        <f t="shared" si="9"/>
        <v>80</v>
      </c>
      <c r="N102">
        <f t="shared" si="10"/>
        <v>80</v>
      </c>
      <c r="O102">
        <f>Summary!$J$4</f>
        <v>65</v>
      </c>
      <c r="P102">
        <f>Summary!$J$4</f>
        <v>65</v>
      </c>
      <c r="Q102">
        <f>Summary!$J$4</f>
        <v>65</v>
      </c>
      <c r="R102">
        <f t="shared" si="11"/>
        <v>1</v>
      </c>
      <c r="S102">
        <f t="shared" si="12"/>
        <v>1</v>
      </c>
      <c r="T102">
        <f t="shared" si="13"/>
        <v>1</v>
      </c>
    </row>
    <row r="103" spans="1:20" hidden="1" x14ac:dyDescent="0.2">
      <c r="A103" t="s">
        <v>16</v>
      </c>
      <c r="B103">
        <v>2016800417</v>
      </c>
      <c r="C103" s="30" t="s">
        <v>63</v>
      </c>
      <c r="D103" s="30" t="s">
        <v>60</v>
      </c>
      <c r="E103" s="35" t="s">
        <v>80</v>
      </c>
      <c r="F103" s="35">
        <v>60</v>
      </c>
      <c r="G103" s="35" t="s">
        <v>81</v>
      </c>
      <c r="H103" s="35">
        <v>40</v>
      </c>
      <c r="I103" s="35">
        <v>73</v>
      </c>
      <c r="J103" s="35">
        <v>100</v>
      </c>
      <c r="K103">
        <f t="shared" si="7"/>
        <v>0.4</v>
      </c>
      <c r="L103">
        <f t="shared" si="8"/>
        <v>73</v>
      </c>
      <c r="M103">
        <f t="shared" si="9"/>
        <v>73</v>
      </c>
      <c r="N103">
        <f t="shared" si="10"/>
        <v>73</v>
      </c>
      <c r="O103">
        <f>Summary!$J$4</f>
        <v>65</v>
      </c>
      <c r="P103">
        <f>Summary!$J$4</f>
        <v>65</v>
      </c>
      <c r="Q103">
        <f>Summary!$J$4</f>
        <v>65</v>
      </c>
      <c r="R103">
        <f t="shared" si="11"/>
        <v>1</v>
      </c>
      <c r="S103">
        <f t="shared" si="12"/>
        <v>1</v>
      </c>
      <c r="T103">
        <f t="shared" si="13"/>
        <v>1</v>
      </c>
    </row>
    <row r="104" spans="1:20" hidden="1" x14ac:dyDescent="0.2">
      <c r="A104" t="s">
        <v>16</v>
      </c>
      <c r="B104">
        <v>2016800417</v>
      </c>
      <c r="C104" s="30" t="s">
        <v>63</v>
      </c>
      <c r="D104" s="30" t="s">
        <v>61</v>
      </c>
      <c r="E104" s="35" t="s">
        <v>80</v>
      </c>
      <c r="F104" s="35">
        <v>60</v>
      </c>
      <c r="G104" s="35" t="s">
        <v>81</v>
      </c>
      <c r="H104" s="35">
        <v>40</v>
      </c>
      <c r="I104" s="35">
        <v>73</v>
      </c>
      <c r="J104" s="35">
        <v>100</v>
      </c>
      <c r="K104">
        <f t="shared" si="7"/>
        <v>0.4</v>
      </c>
      <c r="L104">
        <f t="shared" si="8"/>
        <v>73</v>
      </c>
      <c r="M104">
        <f t="shared" si="9"/>
        <v>73</v>
      </c>
      <c r="N104">
        <f t="shared" si="10"/>
        <v>73</v>
      </c>
      <c r="O104">
        <f>Summary!$J$4</f>
        <v>65</v>
      </c>
      <c r="P104">
        <f>Summary!$J$4</f>
        <v>65</v>
      </c>
      <c r="Q104">
        <f>Summary!$J$4</f>
        <v>65</v>
      </c>
      <c r="R104">
        <f t="shared" si="11"/>
        <v>1</v>
      </c>
      <c r="S104">
        <f t="shared" si="12"/>
        <v>1</v>
      </c>
      <c r="T104">
        <f t="shared" si="13"/>
        <v>1</v>
      </c>
    </row>
    <row r="105" spans="1:20" hidden="1" x14ac:dyDescent="0.2">
      <c r="A105" t="s">
        <v>16</v>
      </c>
      <c r="B105">
        <v>2016800417</v>
      </c>
      <c r="C105" s="30" t="s">
        <v>63</v>
      </c>
      <c r="D105" s="30" t="s">
        <v>62</v>
      </c>
      <c r="E105" s="35" t="s">
        <v>64</v>
      </c>
      <c r="F105" s="35">
        <v>60</v>
      </c>
      <c r="G105" s="35" t="s">
        <v>65</v>
      </c>
      <c r="H105" s="35">
        <v>40</v>
      </c>
      <c r="I105" s="35">
        <v>83</v>
      </c>
      <c r="J105" s="35">
        <v>100</v>
      </c>
      <c r="K105">
        <f t="shared" si="7"/>
        <v>0.4</v>
      </c>
      <c r="L105">
        <f t="shared" si="8"/>
        <v>83</v>
      </c>
      <c r="M105">
        <f t="shared" si="9"/>
        <v>83</v>
      </c>
      <c r="N105">
        <f t="shared" si="10"/>
        <v>83</v>
      </c>
      <c r="O105">
        <f>Summary!$J$4</f>
        <v>65</v>
      </c>
      <c r="P105">
        <f>Summary!$J$4</f>
        <v>65</v>
      </c>
      <c r="Q105">
        <f>Summary!$J$4</f>
        <v>65</v>
      </c>
      <c r="R105">
        <f t="shared" si="11"/>
        <v>1</v>
      </c>
      <c r="S105">
        <f t="shared" si="12"/>
        <v>1</v>
      </c>
      <c r="T105">
        <f t="shared" si="13"/>
        <v>1</v>
      </c>
    </row>
    <row r="106" spans="1:20" hidden="1" x14ac:dyDescent="0.2">
      <c r="A106" t="s">
        <v>16</v>
      </c>
      <c r="B106">
        <v>2016800418</v>
      </c>
      <c r="C106" s="30" t="s">
        <v>63</v>
      </c>
      <c r="D106" s="30" t="s">
        <v>55</v>
      </c>
      <c r="E106" s="35" t="s">
        <v>78</v>
      </c>
      <c r="F106" s="35">
        <v>60</v>
      </c>
      <c r="G106" s="35" t="s">
        <v>79</v>
      </c>
      <c r="H106" s="35">
        <v>40</v>
      </c>
      <c r="I106" s="35">
        <v>85</v>
      </c>
      <c r="J106" s="35">
        <v>100</v>
      </c>
      <c r="K106">
        <f t="shared" si="7"/>
        <v>0.4</v>
      </c>
      <c r="L106">
        <f t="shared" si="8"/>
        <v>85</v>
      </c>
      <c r="M106">
        <f t="shared" si="9"/>
        <v>85</v>
      </c>
      <c r="N106">
        <f t="shared" si="10"/>
        <v>85</v>
      </c>
      <c r="O106">
        <f>Summary!$J$4</f>
        <v>65</v>
      </c>
      <c r="P106">
        <f>Summary!$J$4</f>
        <v>65</v>
      </c>
      <c r="Q106">
        <f>Summary!$J$4</f>
        <v>65</v>
      </c>
      <c r="R106">
        <f t="shared" si="11"/>
        <v>1</v>
      </c>
      <c r="S106">
        <f t="shared" si="12"/>
        <v>1</v>
      </c>
      <c r="T106">
        <f t="shared" si="13"/>
        <v>1</v>
      </c>
    </row>
    <row r="107" spans="1:20" hidden="1" x14ac:dyDescent="0.2">
      <c r="A107" t="s">
        <v>16</v>
      </c>
      <c r="B107">
        <v>2016800418</v>
      </c>
      <c r="C107" s="30" t="s">
        <v>63</v>
      </c>
      <c r="D107" s="30" t="s">
        <v>56</v>
      </c>
      <c r="E107" s="35" t="s">
        <v>78</v>
      </c>
      <c r="F107" s="35">
        <v>60</v>
      </c>
      <c r="G107" s="35" t="s">
        <v>79</v>
      </c>
      <c r="H107" s="35">
        <v>40</v>
      </c>
      <c r="I107" s="35">
        <v>85</v>
      </c>
      <c r="J107" s="35">
        <v>100</v>
      </c>
      <c r="K107">
        <f t="shared" si="7"/>
        <v>0.4</v>
      </c>
      <c r="L107">
        <f t="shared" si="8"/>
        <v>85</v>
      </c>
      <c r="M107">
        <f t="shared" si="9"/>
        <v>85</v>
      </c>
      <c r="N107">
        <f t="shared" si="10"/>
        <v>85</v>
      </c>
      <c r="O107">
        <f>Summary!$J$4</f>
        <v>65</v>
      </c>
      <c r="P107">
        <f>Summary!$J$4</f>
        <v>65</v>
      </c>
      <c r="Q107">
        <f>Summary!$J$4</f>
        <v>65</v>
      </c>
      <c r="R107">
        <f t="shared" si="11"/>
        <v>1</v>
      </c>
      <c r="S107">
        <f t="shared" si="12"/>
        <v>1</v>
      </c>
      <c r="T107">
        <f t="shared" si="13"/>
        <v>1</v>
      </c>
    </row>
    <row r="108" spans="1:20" hidden="1" x14ac:dyDescent="0.2">
      <c r="A108" t="s">
        <v>16</v>
      </c>
      <c r="B108">
        <v>2016800418</v>
      </c>
      <c r="C108" s="30" t="s">
        <v>63</v>
      </c>
      <c r="D108" s="30" t="s">
        <v>57</v>
      </c>
      <c r="E108" s="35" t="s">
        <v>68</v>
      </c>
      <c r="F108" s="35">
        <v>60</v>
      </c>
      <c r="G108" s="35" t="s">
        <v>69</v>
      </c>
      <c r="H108" s="35">
        <v>40</v>
      </c>
      <c r="I108" s="35">
        <v>78</v>
      </c>
      <c r="J108" s="35">
        <v>100</v>
      </c>
      <c r="K108">
        <f t="shared" si="7"/>
        <v>0.4</v>
      </c>
      <c r="L108">
        <f t="shared" si="8"/>
        <v>78</v>
      </c>
      <c r="M108">
        <f t="shared" si="9"/>
        <v>78</v>
      </c>
      <c r="N108">
        <f t="shared" si="10"/>
        <v>78</v>
      </c>
      <c r="O108">
        <f>Summary!$J$4</f>
        <v>65</v>
      </c>
      <c r="P108">
        <f>Summary!$J$4</f>
        <v>65</v>
      </c>
      <c r="Q108">
        <f>Summary!$J$4</f>
        <v>65</v>
      </c>
      <c r="R108">
        <f t="shared" si="11"/>
        <v>1</v>
      </c>
      <c r="S108">
        <f t="shared" si="12"/>
        <v>1</v>
      </c>
      <c r="T108">
        <f t="shared" si="13"/>
        <v>1</v>
      </c>
    </row>
    <row r="109" spans="1:20" hidden="1" x14ac:dyDescent="0.2">
      <c r="A109" t="s">
        <v>16</v>
      </c>
      <c r="B109">
        <v>2016800418</v>
      </c>
      <c r="C109" s="30" t="s">
        <v>63</v>
      </c>
      <c r="D109" s="30" t="s">
        <v>58</v>
      </c>
      <c r="E109" s="35" t="s">
        <v>88</v>
      </c>
      <c r="F109" s="35">
        <v>60</v>
      </c>
      <c r="G109" s="35" t="s">
        <v>84</v>
      </c>
      <c r="H109" s="35">
        <v>40</v>
      </c>
      <c r="I109" s="35">
        <v>88</v>
      </c>
      <c r="J109" s="35">
        <v>100</v>
      </c>
      <c r="K109">
        <f t="shared" si="7"/>
        <v>0.4</v>
      </c>
      <c r="L109">
        <f t="shared" si="8"/>
        <v>88</v>
      </c>
      <c r="M109">
        <f t="shared" si="9"/>
        <v>88</v>
      </c>
      <c r="N109">
        <f t="shared" si="10"/>
        <v>88</v>
      </c>
      <c r="O109">
        <f>Summary!$J$4</f>
        <v>65</v>
      </c>
      <c r="P109">
        <f>Summary!$J$4</f>
        <v>65</v>
      </c>
      <c r="Q109">
        <f>Summary!$J$4</f>
        <v>65</v>
      </c>
      <c r="R109">
        <f t="shared" si="11"/>
        <v>1</v>
      </c>
      <c r="S109">
        <f t="shared" si="12"/>
        <v>1</v>
      </c>
      <c r="T109">
        <f t="shared" si="13"/>
        <v>1</v>
      </c>
    </row>
    <row r="110" spans="1:20" hidden="1" x14ac:dyDescent="0.2">
      <c r="A110" t="s">
        <v>16</v>
      </c>
      <c r="B110">
        <v>2016800418</v>
      </c>
      <c r="C110" s="30" t="s">
        <v>63</v>
      </c>
      <c r="D110" s="30" t="s">
        <v>59</v>
      </c>
      <c r="E110" s="35" t="s">
        <v>78</v>
      </c>
      <c r="F110" s="35">
        <v>60</v>
      </c>
      <c r="G110" s="35" t="s">
        <v>79</v>
      </c>
      <c r="H110" s="35">
        <v>40</v>
      </c>
      <c r="I110" s="35">
        <v>85</v>
      </c>
      <c r="J110" s="35">
        <v>100</v>
      </c>
      <c r="K110">
        <f t="shared" si="7"/>
        <v>0.4</v>
      </c>
      <c r="L110">
        <f t="shared" si="8"/>
        <v>85</v>
      </c>
      <c r="M110">
        <f t="shared" si="9"/>
        <v>85</v>
      </c>
      <c r="N110">
        <f t="shared" si="10"/>
        <v>85</v>
      </c>
      <c r="O110">
        <f>Summary!$J$4</f>
        <v>65</v>
      </c>
      <c r="P110">
        <f>Summary!$J$4</f>
        <v>65</v>
      </c>
      <c r="Q110">
        <f>Summary!$J$4</f>
        <v>65</v>
      </c>
      <c r="R110">
        <f t="shared" si="11"/>
        <v>1</v>
      </c>
      <c r="S110">
        <f t="shared" si="12"/>
        <v>1</v>
      </c>
      <c r="T110">
        <f t="shared" si="13"/>
        <v>1</v>
      </c>
    </row>
    <row r="111" spans="1:20" hidden="1" x14ac:dyDescent="0.2">
      <c r="A111" t="s">
        <v>16</v>
      </c>
      <c r="B111">
        <v>2016800418</v>
      </c>
      <c r="C111" s="30" t="s">
        <v>63</v>
      </c>
      <c r="D111" s="30" t="s">
        <v>60</v>
      </c>
      <c r="E111" s="35" t="s">
        <v>68</v>
      </c>
      <c r="F111" s="35">
        <v>60</v>
      </c>
      <c r="G111" s="35" t="s">
        <v>69</v>
      </c>
      <c r="H111" s="35">
        <v>40</v>
      </c>
      <c r="I111" s="35">
        <v>78</v>
      </c>
      <c r="J111" s="35">
        <v>100</v>
      </c>
      <c r="K111">
        <f t="shared" si="7"/>
        <v>0.4</v>
      </c>
      <c r="L111">
        <f t="shared" si="8"/>
        <v>78</v>
      </c>
      <c r="M111">
        <f t="shared" si="9"/>
        <v>78</v>
      </c>
      <c r="N111">
        <f t="shared" si="10"/>
        <v>78</v>
      </c>
      <c r="O111">
        <f>Summary!$J$4</f>
        <v>65</v>
      </c>
      <c r="P111">
        <f>Summary!$J$4</f>
        <v>65</v>
      </c>
      <c r="Q111">
        <f>Summary!$J$4</f>
        <v>65</v>
      </c>
      <c r="R111">
        <f t="shared" si="11"/>
        <v>1</v>
      </c>
      <c r="S111">
        <f t="shared" si="12"/>
        <v>1</v>
      </c>
      <c r="T111">
        <f t="shared" si="13"/>
        <v>1</v>
      </c>
    </row>
    <row r="112" spans="1:20" hidden="1" x14ac:dyDescent="0.2">
      <c r="A112" t="s">
        <v>16</v>
      </c>
      <c r="B112">
        <v>2016800418</v>
      </c>
      <c r="C112" s="30" t="s">
        <v>63</v>
      </c>
      <c r="D112" s="30" t="s">
        <v>61</v>
      </c>
      <c r="E112" s="35" t="s">
        <v>76</v>
      </c>
      <c r="F112" s="35">
        <v>60</v>
      </c>
      <c r="G112" s="35" t="s">
        <v>77</v>
      </c>
      <c r="H112" s="35">
        <v>40</v>
      </c>
      <c r="I112" s="35">
        <v>70</v>
      </c>
      <c r="J112" s="35">
        <v>100</v>
      </c>
      <c r="K112">
        <f t="shared" si="7"/>
        <v>0.4</v>
      </c>
      <c r="L112">
        <f t="shared" si="8"/>
        <v>70</v>
      </c>
      <c r="M112">
        <f t="shared" si="9"/>
        <v>70</v>
      </c>
      <c r="N112">
        <f t="shared" si="10"/>
        <v>70</v>
      </c>
      <c r="O112">
        <f>Summary!$J$4</f>
        <v>65</v>
      </c>
      <c r="P112">
        <f>Summary!$J$4</f>
        <v>65</v>
      </c>
      <c r="Q112">
        <f>Summary!$J$4</f>
        <v>65</v>
      </c>
      <c r="R112">
        <f t="shared" si="11"/>
        <v>1</v>
      </c>
      <c r="S112">
        <f t="shared" si="12"/>
        <v>1</v>
      </c>
      <c r="T112">
        <f t="shared" si="13"/>
        <v>1</v>
      </c>
    </row>
    <row r="113" spans="1:20" hidden="1" x14ac:dyDescent="0.2">
      <c r="A113" t="s">
        <v>16</v>
      </c>
      <c r="B113">
        <v>2016800418</v>
      </c>
      <c r="C113" s="30" t="s">
        <v>63</v>
      </c>
      <c r="D113" s="30" t="s">
        <v>62</v>
      </c>
      <c r="E113" s="35" t="s">
        <v>86</v>
      </c>
      <c r="F113" s="35">
        <v>60</v>
      </c>
      <c r="G113" s="35" t="s">
        <v>87</v>
      </c>
      <c r="H113" s="35">
        <v>40</v>
      </c>
      <c r="I113" s="35">
        <v>90</v>
      </c>
      <c r="J113" s="35">
        <v>100</v>
      </c>
      <c r="K113">
        <f t="shared" si="7"/>
        <v>0.4</v>
      </c>
      <c r="L113">
        <f t="shared" si="8"/>
        <v>90</v>
      </c>
      <c r="M113">
        <f t="shared" si="9"/>
        <v>90</v>
      </c>
      <c r="N113">
        <f t="shared" si="10"/>
        <v>90</v>
      </c>
      <c r="O113">
        <f>Summary!$J$4</f>
        <v>65</v>
      </c>
      <c r="P113">
        <f>Summary!$J$4</f>
        <v>65</v>
      </c>
      <c r="Q113">
        <f>Summary!$J$4</f>
        <v>65</v>
      </c>
      <c r="R113">
        <f t="shared" si="11"/>
        <v>1</v>
      </c>
      <c r="S113">
        <f t="shared" si="12"/>
        <v>1</v>
      </c>
      <c r="T113">
        <f t="shared" si="13"/>
        <v>1</v>
      </c>
    </row>
    <row r="114" spans="1:20" hidden="1" x14ac:dyDescent="0.2">
      <c r="A114" t="s">
        <v>16</v>
      </c>
      <c r="B114">
        <v>2016800419</v>
      </c>
      <c r="C114" s="30" t="s">
        <v>63</v>
      </c>
      <c r="D114" s="30" t="s">
        <v>55</v>
      </c>
      <c r="E114" s="35" t="s">
        <v>72</v>
      </c>
      <c r="F114" s="35">
        <v>60</v>
      </c>
      <c r="G114" s="35" t="s">
        <v>73</v>
      </c>
      <c r="H114" s="35">
        <v>40</v>
      </c>
      <c r="I114" s="35">
        <v>80</v>
      </c>
      <c r="J114" s="35">
        <v>100</v>
      </c>
      <c r="K114">
        <f t="shared" si="7"/>
        <v>0.4</v>
      </c>
      <c r="L114">
        <f t="shared" si="8"/>
        <v>80</v>
      </c>
      <c r="M114">
        <f t="shared" si="9"/>
        <v>80</v>
      </c>
      <c r="N114">
        <f t="shared" si="10"/>
        <v>80</v>
      </c>
      <c r="O114">
        <f>Summary!$J$4</f>
        <v>65</v>
      </c>
      <c r="P114">
        <f>Summary!$J$4</f>
        <v>65</v>
      </c>
      <c r="Q114">
        <f>Summary!$J$4</f>
        <v>65</v>
      </c>
      <c r="R114">
        <f t="shared" si="11"/>
        <v>1</v>
      </c>
      <c r="S114">
        <f t="shared" si="12"/>
        <v>1</v>
      </c>
      <c r="T114">
        <f t="shared" si="13"/>
        <v>1</v>
      </c>
    </row>
    <row r="115" spans="1:20" hidden="1" x14ac:dyDescent="0.2">
      <c r="A115" t="s">
        <v>16</v>
      </c>
      <c r="B115">
        <v>2016800419</v>
      </c>
      <c r="C115" s="30" t="s">
        <v>63</v>
      </c>
      <c r="D115" s="30" t="s">
        <v>56</v>
      </c>
      <c r="E115" s="35" t="s">
        <v>70</v>
      </c>
      <c r="F115" s="35">
        <v>60</v>
      </c>
      <c r="G115" s="35" t="s">
        <v>71</v>
      </c>
      <c r="H115" s="35">
        <v>40</v>
      </c>
      <c r="I115" s="35">
        <v>68</v>
      </c>
      <c r="J115" s="35">
        <v>100</v>
      </c>
      <c r="K115">
        <f t="shared" si="7"/>
        <v>0.4</v>
      </c>
      <c r="L115">
        <f t="shared" si="8"/>
        <v>68</v>
      </c>
      <c r="M115">
        <f t="shared" si="9"/>
        <v>68</v>
      </c>
      <c r="N115">
        <f t="shared" si="10"/>
        <v>68</v>
      </c>
      <c r="O115">
        <f>Summary!$J$4</f>
        <v>65</v>
      </c>
      <c r="P115">
        <f>Summary!$J$4</f>
        <v>65</v>
      </c>
      <c r="Q115">
        <f>Summary!$J$4</f>
        <v>65</v>
      </c>
      <c r="R115">
        <f t="shared" si="11"/>
        <v>1</v>
      </c>
      <c r="S115">
        <f t="shared" si="12"/>
        <v>1</v>
      </c>
      <c r="T115">
        <f t="shared" si="13"/>
        <v>1</v>
      </c>
    </row>
    <row r="116" spans="1:20" hidden="1" x14ac:dyDescent="0.2">
      <c r="A116" t="s">
        <v>16</v>
      </c>
      <c r="B116">
        <v>2016800419</v>
      </c>
      <c r="C116" s="30" t="s">
        <v>63</v>
      </c>
      <c r="D116" s="30" t="s">
        <v>57</v>
      </c>
      <c r="E116" s="35" t="s">
        <v>70</v>
      </c>
      <c r="F116" s="35">
        <v>60</v>
      </c>
      <c r="G116" s="35" t="s">
        <v>71</v>
      </c>
      <c r="H116" s="35">
        <v>40</v>
      </c>
      <c r="I116" s="35">
        <v>68</v>
      </c>
      <c r="J116" s="35">
        <v>100</v>
      </c>
      <c r="K116">
        <f t="shared" si="7"/>
        <v>0.4</v>
      </c>
      <c r="L116">
        <f t="shared" si="8"/>
        <v>68</v>
      </c>
      <c r="M116">
        <f t="shared" si="9"/>
        <v>68</v>
      </c>
      <c r="N116">
        <f t="shared" si="10"/>
        <v>68</v>
      </c>
      <c r="O116">
        <f>Summary!$J$4</f>
        <v>65</v>
      </c>
      <c r="P116">
        <f>Summary!$J$4</f>
        <v>65</v>
      </c>
      <c r="Q116">
        <f>Summary!$J$4</f>
        <v>65</v>
      </c>
      <c r="R116">
        <f t="shared" si="11"/>
        <v>1</v>
      </c>
      <c r="S116">
        <f t="shared" si="12"/>
        <v>1</v>
      </c>
      <c r="T116">
        <f t="shared" si="13"/>
        <v>1</v>
      </c>
    </row>
    <row r="117" spans="1:20" hidden="1" x14ac:dyDescent="0.2">
      <c r="A117" t="s">
        <v>16</v>
      </c>
      <c r="B117">
        <v>2016800419</v>
      </c>
      <c r="C117" s="30" t="s">
        <v>63</v>
      </c>
      <c r="D117" s="30" t="s">
        <v>58</v>
      </c>
      <c r="E117" s="35" t="s">
        <v>80</v>
      </c>
      <c r="F117" s="35">
        <v>60</v>
      </c>
      <c r="G117" s="35" t="s">
        <v>81</v>
      </c>
      <c r="H117" s="35">
        <v>40</v>
      </c>
      <c r="I117" s="35">
        <v>73</v>
      </c>
      <c r="J117" s="35">
        <v>100</v>
      </c>
      <c r="K117">
        <f t="shared" si="7"/>
        <v>0.4</v>
      </c>
      <c r="L117">
        <f t="shared" si="8"/>
        <v>73</v>
      </c>
      <c r="M117">
        <f t="shared" si="9"/>
        <v>73</v>
      </c>
      <c r="N117">
        <f t="shared" si="10"/>
        <v>73</v>
      </c>
      <c r="O117">
        <f>Summary!$J$4</f>
        <v>65</v>
      </c>
      <c r="P117">
        <f>Summary!$J$4</f>
        <v>65</v>
      </c>
      <c r="Q117">
        <f>Summary!$J$4</f>
        <v>65</v>
      </c>
      <c r="R117">
        <f t="shared" si="11"/>
        <v>1</v>
      </c>
      <c r="S117">
        <f t="shared" si="12"/>
        <v>1</v>
      </c>
      <c r="T117">
        <f t="shared" si="13"/>
        <v>1</v>
      </c>
    </row>
    <row r="118" spans="1:20" hidden="1" x14ac:dyDescent="0.2">
      <c r="A118" t="s">
        <v>16</v>
      </c>
      <c r="B118">
        <v>2016800419</v>
      </c>
      <c r="C118" s="30" t="s">
        <v>63</v>
      </c>
      <c r="D118" s="30" t="s">
        <v>59</v>
      </c>
      <c r="E118" s="35" t="s">
        <v>68</v>
      </c>
      <c r="F118" s="35">
        <v>60</v>
      </c>
      <c r="G118" s="35" t="s">
        <v>69</v>
      </c>
      <c r="H118" s="35">
        <v>40</v>
      </c>
      <c r="I118" s="35">
        <v>78</v>
      </c>
      <c r="J118" s="35">
        <v>100</v>
      </c>
      <c r="K118">
        <f t="shared" si="7"/>
        <v>0.4</v>
      </c>
      <c r="L118">
        <f t="shared" si="8"/>
        <v>78</v>
      </c>
      <c r="M118">
        <f t="shared" si="9"/>
        <v>78</v>
      </c>
      <c r="N118">
        <f t="shared" si="10"/>
        <v>78</v>
      </c>
      <c r="O118">
        <f>Summary!$J$4</f>
        <v>65</v>
      </c>
      <c r="P118">
        <f>Summary!$J$4</f>
        <v>65</v>
      </c>
      <c r="Q118">
        <f>Summary!$J$4</f>
        <v>65</v>
      </c>
      <c r="R118">
        <f t="shared" si="11"/>
        <v>1</v>
      </c>
      <c r="S118">
        <f t="shared" si="12"/>
        <v>1</v>
      </c>
      <c r="T118">
        <f t="shared" si="13"/>
        <v>1</v>
      </c>
    </row>
    <row r="119" spans="1:20" hidden="1" x14ac:dyDescent="0.2">
      <c r="A119" t="s">
        <v>16</v>
      </c>
      <c r="B119">
        <v>2016800419</v>
      </c>
      <c r="C119" s="30" t="s">
        <v>63</v>
      </c>
      <c r="D119" s="30" t="s">
        <v>60</v>
      </c>
      <c r="E119" s="35" t="s">
        <v>70</v>
      </c>
      <c r="F119" s="35">
        <v>60</v>
      </c>
      <c r="G119" s="35" t="s">
        <v>71</v>
      </c>
      <c r="H119" s="35">
        <v>40</v>
      </c>
      <c r="I119" s="35">
        <v>68</v>
      </c>
      <c r="J119" s="35">
        <v>100</v>
      </c>
      <c r="K119">
        <f t="shared" si="7"/>
        <v>0.4</v>
      </c>
      <c r="L119">
        <f t="shared" si="8"/>
        <v>68</v>
      </c>
      <c r="M119">
        <f t="shared" si="9"/>
        <v>68</v>
      </c>
      <c r="N119">
        <f t="shared" si="10"/>
        <v>68</v>
      </c>
      <c r="O119">
        <f>Summary!$J$4</f>
        <v>65</v>
      </c>
      <c r="P119">
        <f>Summary!$J$4</f>
        <v>65</v>
      </c>
      <c r="Q119">
        <f>Summary!$J$4</f>
        <v>65</v>
      </c>
      <c r="R119">
        <f t="shared" si="11"/>
        <v>1</v>
      </c>
      <c r="S119">
        <f t="shared" si="12"/>
        <v>1</v>
      </c>
      <c r="T119">
        <f t="shared" si="13"/>
        <v>1</v>
      </c>
    </row>
    <row r="120" spans="1:20" hidden="1" x14ac:dyDescent="0.2">
      <c r="A120" t="s">
        <v>16</v>
      </c>
      <c r="B120">
        <v>2016800419</v>
      </c>
      <c r="C120" s="30" t="s">
        <v>63</v>
      </c>
      <c r="D120" s="30" t="s">
        <v>61</v>
      </c>
      <c r="E120" s="35" t="s">
        <v>74</v>
      </c>
      <c r="F120" s="35">
        <v>60</v>
      </c>
      <c r="G120" s="35" t="s">
        <v>75</v>
      </c>
      <c r="H120" s="35">
        <v>40</v>
      </c>
      <c r="I120" s="35">
        <v>63</v>
      </c>
      <c r="J120" s="35">
        <v>100</v>
      </c>
      <c r="K120">
        <f t="shared" si="7"/>
        <v>0.4</v>
      </c>
      <c r="L120">
        <f t="shared" si="8"/>
        <v>63</v>
      </c>
      <c r="M120">
        <f t="shared" si="9"/>
        <v>63</v>
      </c>
      <c r="N120">
        <f t="shared" si="10"/>
        <v>63</v>
      </c>
      <c r="O120">
        <f>Summary!$J$4</f>
        <v>65</v>
      </c>
      <c r="P120">
        <f>Summary!$J$4</f>
        <v>65</v>
      </c>
      <c r="Q120">
        <f>Summary!$J$4</f>
        <v>65</v>
      </c>
      <c r="R120">
        <f t="shared" si="11"/>
        <v>0</v>
      </c>
      <c r="S120">
        <f t="shared" si="12"/>
        <v>0</v>
      </c>
      <c r="T120">
        <f t="shared" si="13"/>
        <v>0</v>
      </c>
    </row>
    <row r="121" spans="1:20" hidden="1" x14ac:dyDescent="0.2">
      <c r="A121" t="s">
        <v>16</v>
      </c>
      <c r="B121">
        <v>2016800419</v>
      </c>
      <c r="C121" s="30" t="s">
        <v>63</v>
      </c>
      <c r="D121" s="30" t="s">
        <v>62</v>
      </c>
      <c r="E121" s="35" t="s">
        <v>90</v>
      </c>
      <c r="F121" s="35">
        <v>60</v>
      </c>
      <c r="G121" s="35" t="s">
        <v>91</v>
      </c>
      <c r="H121" s="35">
        <v>40</v>
      </c>
      <c r="I121" s="35">
        <v>93</v>
      </c>
      <c r="J121" s="35">
        <v>100</v>
      </c>
      <c r="K121">
        <f t="shared" si="7"/>
        <v>0.4</v>
      </c>
      <c r="L121">
        <f t="shared" si="8"/>
        <v>93</v>
      </c>
      <c r="M121">
        <f t="shared" si="9"/>
        <v>93</v>
      </c>
      <c r="N121">
        <f t="shared" si="10"/>
        <v>93</v>
      </c>
      <c r="O121">
        <f>Summary!$J$4</f>
        <v>65</v>
      </c>
      <c r="P121">
        <f>Summary!$J$4</f>
        <v>65</v>
      </c>
      <c r="Q121">
        <f>Summary!$J$4</f>
        <v>65</v>
      </c>
      <c r="R121">
        <f t="shared" si="11"/>
        <v>1</v>
      </c>
      <c r="S121">
        <f t="shared" si="12"/>
        <v>1</v>
      </c>
      <c r="T121">
        <f t="shared" si="13"/>
        <v>1</v>
      </c>
    </row>
    <row r="122" spans="1:20" hidden="1" x14ac:dyDescent="0.2">
      <c r="A122" t="s">
        <v>16</v>
      </c>
      <c r="B122">
        <v>2016800420</v>
      </c>
      <c r="C122" s="30" t="s">
        <v>63</v>
      </c>
      <c r="D122" s="30" t="s">
        <v>55</v>
      </c>
      <c r="E122" s="35" t="s">
        <v>64</v>
      </c>
      <c r="F122" s="35">
        <v>60</v>
      </c>
      <c r="G122" s="35" t="s">
        <v>65</v>
      </c>
      <c r="H122" s="35">
        <v>40</v>
      </c>
      <c r="I122" s="35">
        <v>83</v>
      </c>
      <c r="J122" s="35">
        <v>100</v>
      </c>
      <c r="K122">
        <f t="shared" si="7"/>
        <v>0.4</v>
      </c>
      <c r="L122">
        <f t="shared" si="8"/>
        <v>83</v>
      </c>
      <c r="M122">
        <f t="shared" si="9"/>
        <v>83</v>
      </c>
      <c r="N122">
        <f t="shared" si="10"/>
        <v>83</v>
      </c>
      <c r="O122">
        <f>Summary!$J$4</f>
        <v>65</v>
      </c>
      <c r="P122">
        <f>Summary!$J$4</f>
        <v>65</v>
      </c>
      <c r="Q122">
        <f>Summary!$J$4</f>
        <v>65</v>
      </c>
      <c r="R122">
        <f t="shared" si="11"/>
        <v>1</v>
      </c>
      <c r="S122">
        <f t="shared" si="12"/>
        <v>1</v>
      </c>
      <c r="T122">
        <f t="shared" si="13"/>
        <v>1</v>
      </c>
    </row>
    <row r="123" spans="1:20" hidden="1" x14ac:dyDescent="0.2">
      <c r="A123" t="s">
        <v>16</v>
      </c>
      <c r="B123">
        <v>2016800420</v>
      </c>
      <c r="C123" s="30" t="s">
        <v>63</v>
      </c>
      <c r="D123" s="30" t="s">
        <v>56</v>
      </c>
      <c r="E123" s="35" t="s">
        <v>78</v>
      </c>
      <c r="F123" s="35">
        <v>60</v>
      </c>
      <c r="G123" s="35" t="s">
        <v>79</v>
      </c>
      <c r="H123" s="35">
        <v>40</v>
      </c>
      <c r="I123" s="35">
        <v>85</v>
      </c>
      <c r="J123" s="35">
        <v>100</v>
      </c>
      <c r="K123">
        <f t="shared" si="7"/>
        <v>0.4</v>
      </c>
      <c r="L123">
        <f t="shared" si="8"/>
        <v>85</v>
      </c>
      <c r="M123">
        <f t="shared" si="9"/>
        <v>85</v>
      </c>
      <c r="N123">
        <f t="shared" si="10"/>
        <v>85</v>
      </c>
      <c r="O123">
        <f>Summary!$J$4</f>
        <v>65</v>
      </c>
      <c r="P123">
        <f>Summary!$J$4</f>
        <v>65</v>
      </c>
      <c r="Q123">
        <f>Summary!$J$4</f>
        <v>65</v>
      </c>
      <c r="R123">
        <f t="shared" si="11"/>
        <v>1</v>
      </c>
      <c r="S123">
        <f t="shared" si="12"/>
        <v>1</v>
      </c>
      <c r="T123">
        <f t="shared" si="13"/>
        <v>1</v>
      </c>
    </row>
    <row r="124" spans="1:20" hidden="1" x14ac:dyDescent="0.2">
      <c r="A124" t="s">
        <v>16</v>
      </c>
      <c r="B124">
        <v>2016800420</v>
      </c>
      <c r="C124" s="30" t="s">
        <v>63</v>
      </c>
      <c r="D124" s="30" t="s">
        <v>57</v>
      </c>
      <c r="E124" s="35" t="s">
        <v>66</v>
      </c>
      <c r="F124" s="35">
        <v>60</v>
      </c>
      <c r="G124" s="35" t="s">
        <v>67</v>
      </c>
      <c r="H124" s="35">
        <v>40</v>
      </c>
      <c r="I124" s="35">
        <v>75</v>
      </c>
      <c r="J124" s="35">
        <v>100</v>
      </c>
      <c r="K124">
        <f t="shared" si="7"/>
        <v>0.4</v>
      </c>
      <c r="L124">
        <f t="shared" si="8"/>
        <v>75</v>
      </c>
      <c r="M124">
        <f t="shared" si="9"/>
        <v>75</v>
      </c>
      <c r="N124">
        <f t="shared" si="10"/>
        <v>75</v>
      </c>
      <c r="O124">
        <f>Summary!$J$4</f>
        <v>65</v>
      </c>
      <c r="P124">
        <f>Summary!$J$4</f>
        <v>65</v>
      </c>
      <c r="Q124">
        <f>Summary!$J$4</f>
        <v>65</v>
      </c>
      <c r="R124">
        <f t="shared" si="11"/>
        <v>1</v>
      </c>
      <c r="S124">
        <f t="shared" si="12"/>
        <v>1</v>
      </c>
      <c r="T124">
        <f t="shared" si="13"/>
        <v>1</v>
      </c>
    </row>
    <row r="125" spans="1:20" hidden="1" x14ac:dyDescent="0.2">
      <c r="A125" t="s">
        <v>16</v>
      </c>
      <c r="B125">
        <v>2016800420</v>
      </c>
      <c r="C125" s="30" t="s">
        <v>63</v>
      </c>
      <c r="D125" s="30" t="s">
        <v>58</v>
      </c>
      <c r="E125" s="35" t="s">
        <v>68</v>
      </c>
      <c r="F125" s="35">
        <v>60</v>
      </c>
      <c r="G125" s="35" t="s">
        <v>69</v>
      </c>
      <c r="H125" s="35">
        <v>40</v>
      </c>
      <c r="I125" s="35">
        <v>78</v>
      </c>
      <c r="J125" s="35">
        <v>100</v>
      </c>
      <c r="K125">
        <f t="shared" si="7"/>
        <v>0.4</v>
      </c>
      <c r="L125">
        <f t="shared" si="8"/>
        <v>78</v>
      </c>
      <c r="M125">
        <f t="shared" si="9"/>
        <v>78</v>
      </c>
      <c r="N125">
        <f t="shared" si="10"/>
        <v>78</v>
      </c>
      <c r="O125">
        <f>Summary!$J$4</f>
        <v>65</v>
      </c>
      <c r="P125">
        <f>Summary!$J$4</f>
        <v>65</v>
      </c>
      <c r="Q125">
        <f>Summary!$J$4</f>
        <v>65</v>
      </c>
      <c r="R125">
        <f t="shared" si="11"/>
        <v>1</v>
      </c>
      <c r="S125">
        <f t="shared" si="12"/>
        <v>1</v>
      </c>
      <c r="T125">
        <f t="shared" si="13"/>
        <v>1</v>
      </c>
    </row>
    <row r="126" spans="1:20" hidden="1" x14ac:dyDescent="0.2">
      <c r="A126" t="s">
        <v>16</v>
      </c>
      <c r="B126">
        <v>2016800420</v>
      </c>
      <c r="C126" s="30" t="s">
        <v>63</v>
      </c>
      <c r="D126" s="30" t="s">
        <v>59</v>
      </c>
      <c r="E126" s="35" t="s">
        <v>78</v>
      </c>
      <c r="F126" s="35">
        <v>60</v>
      </c>
      <c r="G126" s="35" t="s">
        <v>79</v>
      </c>
      <c r="H126" s="35">
        <v>40</v>
      </c>
      <c r="I126" s="35">
        <v>85</v>
      </c>
      <c r="J126" s="35">
        <v>100</v>
      </c>
      <c r="K126">
        <f t="shared" si="7"/>
        <v>0.4</v>
      </c>
      <c r="L126">
        <f t="shared" si="8"/>
        <v>85</v>
      </c>
      <c r="M126">
        <f t="shared" si="9"/>
        <v>85</v>
      </c>
      <c r="N126">
        <f t="shared" si="10"/>
        <v>85</v>
      </c>
      <c r="O126">
        <f>Summary!$J$4</f>
        <v>65</v>
      </c>
      <c r="P126">
        <f>Summary!$J$4</f>
        <v>65</v>
      </c>
      <c r="Q126">
        <f>Summary!$J$4</f>
        <v>65</v>
      </c>
      <c r="R126">
        <f t="shared" si="11"/>
        <v>1</v>
      </c>
      <c r="S126">
        <f t="shared" si="12"/>
        <v>1</v>
      </c>
      <c r="T126">
        <f t="shared" si="13"/>
        <v>1</v>
      </c>
    </row>
    <row r="127" spans="1:20" hidden="1" x14ac:dyDescent="0.2">
      <c r="A127" t="s">
        <v>16</v>
      </c>
      <c r="B127">
        <v>2016800420</v>
      </c>
      <c r="C127" s="30" t="s">
        <v>63</v>
      </c>
      <c r="D127" s="30" t="s">
        <v>60</v>
      </c>
      <c r="E127" s="35" t="s">
        <v>72</v>
      </c>
      <c r="F127" s="35">
        <v>60</v>
      </c>
      <c r="G127" s="35" t="s">
        <v>73</v>
      </c>
      <c r="H127" s="35">
        <v>40</v>
      </c>
      <c r="I127" s="35">
        <v>80</v>
      </c>
      <c r="J127" s="35">
        <v>100</v>
      </c>
      <c r="K127">
        <f t="shared" si="7"/>
        <v>0.4</v>
      </c>
      <c r="L127">
        <f t="shared" si="8"/>
        <v>80</v>
      </c>
      <c r="M127">
        <f t="shared" si="9"/>
        <v>80</v>
      </c>
      <c r="N127">
        <f t="shared" si="10"/>
        <v>80</v>
      </c>
      <c r="O127">
        <f>Summary!$J$4</f>
        <v>65</v>
      </c>
      <c r="P127">
        <f>Summary!$J$4</f>
        <v>65</v>
      </c>
      <c r="Q127">
        <f>Summary!$J$4</f>
        <v>65</v>
      </c>
      <c r="R127">
        <f t="shared" si="11"/>
        <v>1</v>
      </c>
      <c r="S127">
        <f t="shared" si="12"/>
        <v>1</v>
      </c>
      <c r="T127">
        <f t="shared" si="13"/>
        <v>1</v>
      </c>
    </row>
    <row r="128" spans="1:20" hidden="1" x14ac:dyDescent="0.2">
      <c r="A128" t="s">
        <v>16</v>
      </c>
      <c r="B128">
        <v>2016800420</v>
      </c>
      <c r="C128" s="30" t="s">
        <v>63</v>
      </c>
      <c r="D128" s="30" t="s">
        <v>61</v>
      </c>
      <c r="E128" s="35" t="s">
        <v>76</v>
      </c>
      <c r="F128" s="35">
        <v>60</v>
      </c>
      <c r="G128" s="35" t="s">
        <v>77</v>
      </c>
      <c r="H128" s="35">
        <v>40</v>
      </c>
      <c r="I128" s="35">
        <v>70</v>
      </c>
      <c r="J128" s="35">
        <v>100</v>
      </c>
      <c r="K128">
        <f t="shared" si="7"/>
        <v>0.4</v>
      </c>
      <c r="L128">
        <f t="shared" si="8"/>
        <v>70</v>
      </c>
      <c r="M128">
        <f t="shared" si="9"/>
        <v>70</v>
      </c>
      <c r="N128">
        <f t="shared" si="10"/>
        <v>70</v>
      </c>
      <c r="O128">
        <f>Summary!$J$4</f>
        <v>65</v>
      </c>
      <c r="P128">
        <f>Summary!$J$4</f>
        <v>65</v>
      </c>
      <c r="Q128">
        <f>Summary!$J$4</f>
        <v>65</v>
      </c>
      <c r="R128">
        <f t="shared" si="11"/>
        <v>1</v>
      </c>
      <c r="S128">
        <f t="shared" si="12"/>
        <v>1</v>
      </c>
      <c r="T128">
        <f t="shared" si="13"/>
        <v>1</v>
      </c>
    </row>
    <row r="129" spans="1:20" hidden="1" x14ac:dyDescent="0.2">
      <c r="A129" t="s">
        <v>16</v>
      </c>
      <c r="B129">
        <v>2016800420</v>
      </c>
      <c r="C129" s="30" t="s">
        <v>63</v>
      </c>
      <c r="D129" s="30" t="s">
        <v>62</v>
      </c>
      <c r="E129" s="35" t="s">
        <v>64</v>
      </c>
      <c r="F129" s="35">
        <v>60</v>
      </c>
      <c r="G129" s="35" t="s">
        <v>65</v>
      </c>
      <c r="H129" s="35">
        <v>40</v>
      </c>
      <c r="I129" s="35">
        <v>83</v>
      </c>
      <c r="J129" s="35">
        <v>100</v>
      </c>
      <c r="K129">
        <f t="shared" si="7"/>
        <v>0.4</v>
      </c>
      <c r="L129">
        <f t="shared" si="8"/>
        <v>83</v>
      </c>
      <c r="M129">
        <f t="shared" si="9"/>
        <v>83</v>
      </c>
      <c r="N129">
        <f t="shared" si="10"/>
        <v>83</v>
      </c>
      <c r="O129">
        <f>Summary!$J$4</f>
        <v>65</v>
      </c>
      <c r="P129">
        <f>Summary!$J$4</f>
        <v>65</v>
      </c>
      <c r="Q129">
        <f>Summary!$J$4</f>
        <v>65</v>
      </c>
      <c r="R129">
        <f t="shared" si="11"/>
        <v>1</v>
      </c>
      <c r="S129">
        <f t="shared" si="12"/>
        <v>1</v>
      </c>
      <c r="T129">
        <f t="shared" si="13"/>
        <v>1</v>
      </c>
    </row>
    <row r="130" spans="1:20" hidden="1" x14ac:dyDescent="0.2">
      <c r="A130" t="s">
        <v>16</v>
      </c>
      <c r="B130">
        <v>2016800421</v>
      </c>
      <c r="C130" s="30" t="s">
        <v>63</v>
      </c>
      <c r="D130" s="30" t="s">
        <v>55</v>
      </c>
      <c r="E130" s="35" t="s">
        <v>78</v>
      </c>
      <c r="F130" s="35">
        <v>60</v>
      </c>
      <c r="G130" s="35" t="s">
        <v>79</v>
      </c>
      <c r="H130" s="35">
        <v>40</v>
      </c>
      <c r="I130" s="35">
        <v>85</v>
      </c>
      <c r="J130" s="35">
        <v>100</v>
      </c>
      <c r="K130">
        <f t="shared" ref="K130:K193" si="14">ROUND(H130/(H130+F130),2)</f>
        <v>0.4</v>
      </c>
      <c r="L130">
        <f t="shared" ref="L130:L193" si="15">IF(E130="A",0,IFERROR(ROUND(E130*100/F130,0),0))</f>
        <v>85</v>
      </c>
      <c r="M130">
        <f t="shared" ref="M130:M193" si="16">IF(E130="A",0,IFERROR(ROUND(G130*100/H130,0),0))</f>
        <v>85</v>
      </c>
      <c r="N130">
        <f t="shared" ref="N130:N193" si="17">ROUND(I130*100/J130,0)</f>
        <v>85</v>
      </c>
      <c r="O130">
        <f>Summary!$J$4</f>
        <v>65</v>
      </c>
      <c r="P130">
        <f>Summary!$J$4</f>
        <v>65</v>
      </c>
      <c r="Q130">
        <f>Summary!$J$4</f>
        <v>65</v>
      </c>
      <c r="R130">
        <f t="shared" ref="R130:R193" si="18">IF(L130&gt;=O130,1,0)</f>
        <v>1</v>
      </c>
      <c r="S130">
        <f t="shared" ref="S130:S193" si="19">IF(M130&gt;=P130,1,0)</f>
        <v>1</v>
      </c>
      <c r="T130">
        <f t="shared" ref="T130:T193" si="20">IF(N130&gt;=Q130,1,0)</f>
        <v>1</v>
      </c>
    </row>
    <row r="131" spans="1:20" hidden="1" x14ac:dyDescent="0.2">
      <c r="A131" t="s">
        <v>16</v>
      </c>
      <c r="B131">
        <v>2016800421</v>
      </c>
      <c r="C131" s="30" t="s">
        <v>63</v>
      </c>
      <c r="D131" s="30" t="s">
        <v>56</v>
      </c>
      <c r="E131" s="35" t="s">
        <v>70</v>
      </c>
      <c r="F131" s="35">
        <v>60</v>
      </c>
      <c r="G131" s="35" t="s">
        <v>71</v>
      </c>
      <c r="H131" s="35">
        <v>40</v>
      </c>
      <c r="I131" s="35">
        <v>68</v>
      </c>
      <c r="J131" s="35">
        <v>100</v>
      </c>
      <c r="K131">
        <f t="shared" si="14"/>
        <v>0.4</v>
      </c>
      <c r="L131">
        <f t="shared" si="15"/>
        <v>68</v>
      </c>
      <c r="M131">
        <f t="shared" si="16"/>
        <v>68</v>
      </c>
      <c r="N131">
        <f t="shared" si="17"/>
        <v>68</v>
      </c>
      <c r="O131">
        <f>Summary!$J$4</f>
        <v>65</v>
      </c>
      <c r="P131">
        <f>Summary!$J$4</f>
        <v>65</v>
      </c>
      <c r="Q131">
        <f>Summary!$J$4</f>
        <v>65</v>
      </c>
      <c r="R131">
        <f t="shared" si="18"/>
        <v>1</v>
      </c>
      <c r="S131">
        <f t="shared" si="19"/>
        <v>1</v>
      </c>
      <c r="T131">
        <f t="shared" si="20"/>
        <v>1</v>
      </c>
    </row>
    <row r="132" spans="1:20" hidden="1" x14ac:dyDescent="0.2">
      <c r="A132" t="s">
        <v>16</v>
      </c>
      <c r="B132">
        <v>2016800421</v>
      </c>
      <c r="C132" s="30" t="s">
        <v>63</v>
      </c>
      <c r="D132" s="30" t="s">
        <v>57</v>
      </c>
      <c r="E132" s="35" t="s">
        <v>66</v>
      </c>
      <c r="F132" s="35">
        <v>60</v>
      </c>
      <c r="G132" s="35" t="s">
        <v>67</v>
      </c>
      <c r="H132" s="35">
        <v>40</v>
      </c>
      <c r="I132" s="35">
        <v>75</v>
      </c>
      <c r="J132" s="35">
        <v>100</v>
      </c>
      <c r="K132">
        <f t="shared" si="14"/>
        <v>0.4</v>
      </c>
      <c r="L132">
        <f t="shared" si="15"/>
        <v>75</v>
      </c>
      <c r="M132">
        <f t="shared" si="16"/>
        <v>75</v>
      </c>
      <c r="N132">
        <f t="shared" si="17"/>
        <v>75</v>
      </c>
      <c r="O132">
        <f>Summary!$J$4</f>
        <v>65</v>
      </c>
      <c r="P132">
        <f>Summary!$J$4</f>
        <v>65</v>
      </c>
      <c r="Q132">
        <f>Summary!$J$4</f>
        <v>65</v>
      </c>
      <c r="R132">
        <f t="shared" si="18"/>
        <v>1</v>
      </c>
      <c r="S132">
        <f t="shared" si="19"/>
        <v>1</v>
      </c>
      <c r="T132">
        <f t="shared" si="20"/>
        <v>1</v>
      </c>
    </row>
    <row r="133" spans="1:20" hidden="1" x14ac:dyDescent="0.2">
      <c r="A133" t="s">
        <v>16</v>
      </c>
      <c r="B133">
        <v>2016800421</v>
      </c>
      <c r="C133" s="30" t="s">
        <v>63</v>
      </c>
      <c r="D133" s="30" t="s">
        <v>58</v>
      </c>
      <c r="E133" s="35" t="s">
        <v>88</v>
      </c>
      <c r="F133" s="35">
        <v>60</v>
      </c>
      <c r="G133" s="35" t="s">
        <v>84</v>
      </c>
      <c r="H133" s="35">
        <v>40</v>
      </c>
      <c r="I133" s="35">
        <v>88</v>
      </c>
      <c r="J133" s="35">
        <v>100</v>
      </c>
      <c r="K133">
        <f t="shared" si="14"/>
        <v>0.4</v>
      </c>
      <c r="L133">
        <f t="shared" si="15"/>
        <v>88</v>
      </c>
      <c r="M133">
        <f t="shared" si="16"/>
        <v>88</v>
      </c>
      <c r="N133">
        <f t="shared" si="17"/>
        <v>88</v>
      </c>
      <c r="O133">
        <f>Summary!$J$4</f>
        <v>65</v>
      </c>
      <c r="P133">
        <f>Summary!$J$4</f>
        <v>65</v>
      </c>
      <c r="Q133">
        <f>Summary!$J$4</f>
        <v>65</v>
      </c>
      <c r="R133">
        <f t="shared" si="18"/>
        <v>1</v>
      </c>
      <c r="S133">
        <f t="shared" si="19"/>
        <v>1</v>
      </c>
      <c r="T133">
        <f t="shared" si="20"/>
        <v>1</v>
      </c>
    </row>
    <row r="134" spans="1:20" hidden="1" x14ac:dyDescent="0.2">
      <c r="A134" t="s">
        <v>16</v>
      </c>
      <c r="B134">
        <v>2016800421</v>
      </c>
      <c r="C134" s="30" t="s">
        <v>63</v>
      </c>
      <c r="D134" s="30" t="s">
        <v>59</v>
      </c>
      <c r="E134" s="35" t="s">
        <v>88</v>
      </c>
      <c r="F134" s="35">
        <v>60</v>
      </c>
      <c r="G134" s="35" t="s">
        <v>84</v>
      </c>
      <c r="H134" s="35">
        <v>40</v>
      </c>
      <c r="I134" s="35">
        <v>88</v>
      </c>
      <c r="J134" s="35">
        <v>100</v>
      </c>
      <c r="K134">
        <f t="shared" si="14"/>
        <v>0.4</v>
      </c>
      <c r="L134">
        <f t="shared" si="15"/>
        <v>88</v>
      </c>
      <c r="M134">
        <f t="shared" si="16"/>
        <v>88</v>
      </c>
      <c r="N134">
        <f t="shared" si="17"/>
        <v>88</v>
      </c>
      <c r="O134">
        <f>Summary!$J$4</f>
        <v>65</v>
      </c>
      <c r="P134">
        <f>Summary!$J$4</f>
        <v>65</v>
      </c>
      <c r="Q134">
        <f>Summary!$J$4</f>
        <v>65</v>
      </c>
      <c r="R134">
        <f t="shared" si="18"/>
        <v>1</v>
      </c>
      <c r="S134">
        <f t="shared" si="19"/>
        <v>1</v>
      </c>
      <c r="T134">
        <f t="shared" si="20"/>
        <v>1</v>
      </c>
    </row>
    <row r="135" spans="1:20" hidden="1" x14ac:dyDescent="0.2">
      <c r="A135" t="s">
        <v>16</v>
      </c>
      <c r="B135">
        <v>2016800421</v>
      </c>
      <c r="C135" s="30" t="s">
        <v>63</v>
      </c>
      <c r="D135" s="30" t="s">
        <v>60</v>
      </c>
      <c r="E135" s="35" t="s">
        <v>64</v>
      </c>
      <c r="F135" s="35">
        <v>60</v>
      </c>
      <c r="G135" s="35" t="s">
        <v>65</v>
      </c>
      <c r="H135" s="35">
        <v>40</v>
      </c>
      <c r="I135" s="35">
        <v>83</v>
      </c>
      <c r="J135" s="35">
        <v>100</v>
      </c>
      <c r="K135">
        <f t="shared" si="14"/>
        <v>0.4</v>
      </c>
      <c r="L135">
        <f t="shared" si="15"/>
        <v>83</v>
      </c>
      <c r="M135">
        <f t="shared" si="16"/>
        <v>83</v>
      </c>
      <c r="N135">
        <f t="shared" si="17"/>
        <v>83</v>
      </c>
      <c r="O135">
        <f>Summary!$J$4</f>
        <v>65</v>
      </c>
      <c r="P135">
        <f>Summary!$J$4</f>
        <v>65</v>
      </c>
      <c r="Q135">
        <f>Summary!$J$4</f>
        <v>65</v>
      </c>
      <c r="R135">
        <f t="shared" si="18"/>
        <v>1</v>
      </c>
      <c r="S135">
        <f t="shared" si="19"/>
        <v>1</v>
      </c>
      <c r="T135">
        <f t="shared" si="20"/>
        <v>1</v>
      </c>
    </row>
    <row r="136" spans="1:20" hidden="1" x14ac:dyDescent="0.2">
      <c r="A136" t="s">
        <v>16</v>
      </c>
      <c r="B136">
        <v>2016800421</v>
      </c>
      <c r="C136" s="30" t="s">
        <v>63</v>
      </c>
      <c r="D136" s="30" t="s">
        <v>61</v>
      </c>
      <c r="E136" s="35" t="s">
        <v>80</v>
      </c>
      <c r="F136" s="35">
        <v>60</v>
      </c>
      <c r="G136" s="35" t="s">
        <v>81</v>
      </c>
      <c r="H136" s="35">
        <v>40</v>
      </c>
      <c r="I136" s="35">
        <v>73</v>
      </c>
      <c r="J136" s="35">
        <v>100</v>
      </c>
      <c r="K136">
        <f t="shared" si="14"/>
        <v>0.4</v>
      </c>
      <c r="L136">
        <f t="shared" si="15"/>
        <v>73</v>
      </c>
      <c r="M136">
        <f t="shared" si="16"/>
        <v>73</v>
      </c>
      <c r="N136">
        <f t="shared" si="17"/>
        <v>73</v>
      </c>
      <c r="O136">
        <f>Summary!$J$4</f>
        <v>65</v>
      </c>
      <c r="P136">
        <f>Summary!$J$4</f>
        <v>65</v>
      </c>
      <c r="Q136">
        <f>Summary!$J$4</f>
        <v>65</v>
      </c>
      <c r="R136">
        <f t="shared" si="18"/>
        <v>1</v>
      </c>
      <c r="S136">
        <f t="shared" si="19"/>
        <v>1</v>
      </c>
      <c r="T136">
        <f t="shared" si="20"/>
        <v>1</v>
      </c>
    </row>
    <row r="137" spans="1:20" hidden="1" x14ac:dyDescent="0.2">
      <c r="A137" t="s">
        <v>16</v>
      </c>
      <c r="B137">
        <v>2016800421</v>
      </c>
      <c r="C137" s="30" t="s">
        <v>63</v>
      </c>
      <c r="D137" s="30" t="s">
        <v>62</v>
      </c>
      <c r="E137" s="35" t="s">
        <v>86</v>
      </c>
      <c r="F137" s="35">
        <v>60</v>
      </c>
      <c r="G137" s="35" t="s">
        <v>87</v>
      </c>
      <c r="H137" s="35">
        <v>40</v>
      </c>
      <c r="I137" s="35">
        <v>90</v>
      </c>
      <c r="J137" s="35">
        <v>100</v>
      </c>
      <c r="K137">
        <f t="shared" si="14"/>
        <v>0.4</v>
      </c>
      <c r="L137">
        <f t="shared" si="15"/>
        <v>90</v>
      </c>
      <c r="M137">
        <f t="shared" si="16"/>
        <v>90</v>
      </c>
      <c r="N137">
        <f t="shared" si="17"/>
        <v>90</v>
      </c>
      <c r="O137">
        <f>Summary!$J$4</f>
        <v>65</v>
      </c>
      <c r="P137">
        <f>Summary!$J$4</f>
        <v>65</v>
      </c>
      <c r="Q137">
        <f>Summary!$J$4</f>
        <v>65</v>
      </c>
      <c r="R137">
        <f t="shared" si="18"/>
        <v>1</v>
      </c>
      <c r="S137">
        <f t="shared" si="19"/>
        <v>1</v>
      </c>
      <c r="T137">
        <f t="shared" si="20"/>
        <v>1</v>
      </c>
    </row>
    <row r="138" spans="1:20" hidden="1" x14ac:dyDescent="0.2">
      <c r="A138" t="s">
        <v>16</v>
      </c>
      <c r="B138">
        <v>2016800422</v>
      </c>
      <c r="C138" s="30" t="s">
        <v>63</v>
      </c>
      <c r="D138" s="30" t="s">
        <v>55</v>
      </c>
      <c r="E138" s="35" t="s">
        <v>72</v>
      </c>
      <c r="F138" s="35">
        <v>60</v>
      </c>
      <c r="G138" s="35" t="s">
        <v>73</v>
      </c>
      <c r="H138" s="35">
        <v>40</v>
      </c>
      <c r="I138" s="35">
        <v>80</v>
      </c>
      <c r="J138" s="35">
        <v>100</v>
      </c>
      <c r="K138">
        <f t="shared" si="14"/>
        <v>0.4</v>
      </c>
      <c r="L138">
        <f t="shared" si="15"/>
        <v>80</v>
      </c>
      <c r="M138">
        <f t="shared" si="16"/>
        <v>80</v>
      </c>
      <c r="N138">
        <f t="shared" si="17"/>
        <v>80</v>
      </c>
      <c r="O138">
        <f>Summary!$J$4</f>
        <v>65</v>
      </c>
      <c r="P138">
        <f>Summary!$J$4</f>
        <v>65</v>
      </c>
      <c r="Q138">
        <f>Summary!$J$4</f>
        <v>65</v>
      </c>
      <c r="R138">
        <f t="shared" si="18"/>
        <v>1</v>
      </c>
      <c r="S138">
        <f t="shared" si="19"/>
        <v>1</v>
      </c>
      <c r="T138">
        <f t="shared" si="20"/>
        <v>1</v>
      </c>
    </row>
    <row r="139" spans="1:20" hidden="1" x14ac:dyDescent="0.2">
      <c r="A139" t="s">
        <v>16</v>
      </c>
      <c r="B139">
        <v>2016800422</v>
      </c>
      <c r="C139" s="30" t="s">
        <v>63</v>
      </c>
      <c r="D139" s="30" t="s">
        <v>56</v>
      </c>
      <c r="E139" s="35" t="s">
        <v>66</v>
      </c>
      <c r="F139" s="35">
        <v>60</v>
      </c>
      <c r="G139" s="35" t="s">
        <v>67</v>
      </c>
      <c r="H139" s="35">
        <v>40</v>
      </c>
      <c r="I139" s="35">
        <v>75</v>
      </c>
      <c r="J139" s="35">
        <v>100</v>
      </c>
      <c r="K139">
        <f t="shared" si="14"/>
        <v>0.4</v>
      </c>
      <c r="L139">
        <f t="shared" si="15"/>
        <v>75</v>
      </c>
      <c r="M139">
        <f t="shared" si="16"/>
        <v>75</v>
      </c>
      <c r="N139">
        <f t="shared" si="17"/>
        <v>75</v>
      </c>
      <c r="O139">
        <f>Summary!$J$4</f>
        <v>65</v>
      </c>
      <c r="P139">
        <f>Summary!$J$4</f>
        <v>65</v>
      </c>
      <c r="Q139">
        <f>Summary!$J$4</f>
        <v>65</v>
      </c>
      <c r="R139">
        <f t="shared" si="18"/>
        <v>1</v>
      </c>
      <c r="S139">
        <f t="shared" si="19"/>
        <v>1</v>
      </c>
      <c r="T139">
        <f t="shared" si="20"/>
        <v>1</v>
      </c>
    </row>
    <row r="140" spans="1:20" hidden="1" x14ac:dyDescent="0.2">
      <c r="A140" t="s">
        <v>16</v>
      </c>
      <c r="B140">
        <v>2016800422</v>
      </c>
      <c r="C140" s="30" t="s">
        <v>63</v>
      </c>
      <c r="D140" s="30" t="s">
        <v>57</v>
      </c>
      <c r="E140" s="35" t="s">
        <v>72</v>
      </c>
      <c r="F140" s="35">
        <v>60</v>
      </c>
      <c r="G140" s="35" t="s">
        <v>73</v>
      </c>
      <c r="H140" s="35">
        <v>40</v>
      </c>
      <c r="I140" s="35">
        <v>80</v>
      </c>
      <c r="J140" s="35">
        <v>100</v>
      </c>
      <c r="K140">
        <f t="shared" si="14"/>
        <v>0.4</v>
      </c>
      <c r="L140">
        <f t="shared" si="15"/>
        <v>80</v>
      </c>
      <c r="M140">
        <f t="shared" si="16"/>
        <v>80</v>
      </c>
      <c r="N140">
        <f t="shared" si="17"/>
        <v>80</v>
      </c>
      <c r="O140">
        <f>Summary!$J$4</f>
        <v>65</v>
      </c>
      <c r="P140">
        <f>Summary!$J$4</f>
        <v>65</v>
      </c>
      <c r="Q140">
        <f>Summary!$J$4</f>
        <v>65</v>
      </c>
      <c r="R140">
        <f t="shared" si="18"/>
        <v>1</v>
      </c>
      <c r="S140">
        <f t="shared" si="19"/>
        <v>1</v>
      </c>
      <c r="T140">
        <f t="shared" si="20"/>
        <v>1</v>
      </c>
    </row>
    <row r="141" spans="1:20" hidden="1" x14ac:dyDescent="0.2">
      <c r="A141" t="s">
        <v>16</v>
      </c>
      <c r="B141">
        <v>2016800422</v>
      </c>
      <c r="C141" s="30" t="s">
        <v>63</v>
      </c>
      <c r="D141" s="30" t="s">
        <v>58</v>
      </c>
      <c r="E141" s="35" t="s">
        <v>68</v>
      </c>
      <c r="F141" s="35">
        <v>60</v>
      </c>
      <c r="G141" s="35" t="s">
        <v>69</v>
      </c>
      <c r="H141" s="35">
        <v>40</v>
      </c>
      <c r="I141" s="35">
        <v>78</v>
      </c>
      <c r="J141" s="35">
        <v>100</v>
      </c>
      <c r="K141">
        <f t="shared" si="14"/>
        <v>0.4</v>
      </c>
      <c r="L141">
        <f t="shared" si="15"/>
        <v>78</v>
      </c>
      <c r="M141">
        <f t="shared" si="16"/>
        <v>78</v>
      </c>
      <c r="N141">
        <f t="shared" si="17"/>
        <v>78</v>
      </c>
      <c r="O141">
        <f>Summary!$J$4</f>
        <v>65</v>
      </c>
      <c r="P141">
        <f>Summary!$J$4</f>
        <v>65</v>
      </c>
      <c r="Q141">
        <f>Summary!$J$4</f>
        <v>65</v>
      </c>
      <c r="R141">
        <f t="shared" si="18"/>
        <v>1</v>
      </c>
      <c r="S141">
        <f t="shared" si="19"/>
        <v>1</v>
      </c>
      <c r="T141">
        <f t="shared" si="20"/>
        <v>1</v>
      </c>
    </row>
    <row r="142" spans="1:20" hidden="1" x14ac:dyDescent="0.2">
      <c r="A142" t="s">
        <v>16</v>
      </c>
      <c r="B142">
        <v>2016800422</v>
      </c>
      <c r="C142" s="30" t="s">
        <v>63</v>
      </c>
      <c r="D142" s="30" t="s">
        <v>59</v>
      </c>
      <c r="E142" s="35" t="s">
        <v>72</v>
      </c>
      <c r="F142" s="35">
        <v>60</v>
      </c>
      <c r="G142" s="35" t="s">
        <v>73</v>
      </c>
      <c r="H142" s="35">
        <v>40</v>
      </c>
      <c r="I142" s="35">
        <v>80</v>
      </c>
      <c r="J142" s="35">
        <v>100</v>
      </c>
      <c r="K142">
        <f t="shared" si="14"/>
        <v>0.4</v>
      </c>
      <c r="L142">
        <f t="shared" si="15"/>
        <v>80</v>
      </c>
      <c r="M142">
        <f t="shared" si="16"/>
        <v>80</v>
      </c>
      <c r="N142">
        <f t="shared" si="17"/>
        <v>80</v>
      </c>
      <c r="O142">
        <f>Summary!$J$4</f>
        <v>65</v>
      </c>
      <c r="P142">
        <f>Summary!$J$4</f>
        <v>65</v>
      </c>
      <c r="Q142">
        <f>Summary!$J$4</f>
        <v>65</v>
      </c>
      <c r="R142">
        <f t="shared" si="18"/>
        <v>1</v>
      </c>
      <c r="S142">
        <f t="shared" si="19"/>
        <v>1</v>
      </c>
      <c r="T142">
        <f t="shared" si="20"/>
        <v>1</v>
      </c>
    </row>
    <row r="143" spans="1:20" hidden="1" x14ac:dyDescent="0.2">
      <c r="A143" t="s">
        <v>16</v>
      </c>
      <c r="B143">
        <v>2016800422</v>
      </c>
      <c r="C143" s="30" t="s">
        <v>63</v>
      </c>
      <c r="D143" s="30" t="s">
        <v>60</v>
      </c>
      <c r="E143" s="35" t="s">
        <v>80</v>
      </c>
      <c r="F143" s="35">
        <v>60</v>
      </c>
      <c r="G143" s="35" t="s">
        <v>81</v>
      </c>
      <c r="H143" s="35">
        <v>40</v>
      </c>
      <c r="I143" s="35">
        <v>73</v>
      </c>
      <c r="J143" s="35">
        <v>100</v>
      </c>
      <c r="K143">
        <f t="shared" si="14"/>
        <v>0.4</v>
      </c>
      <c r="L143">
        <f t="shared" si="15"/>
        <v>73</v>
      </c>
      <c r="M143">
        <f t="shared" si="16"/>
        <v>73</v>
      </c>
      <c r="N143">
        <f t="shared" si="17"/>
        <v>73</v>
      </c>
      <c r="O143">
        <f>Summary!$J$4</f>
        <v>65</v>
      </c>
      <c r="P143">
        <f>Summary!$J$4</f>
        <v>65</v>
      </c>
      <c r="Q143">
        <f>Summary!$J$4</f>
        <v>65</v>
      </c>
      <c r="R143">
        <f t="shared" si="18"/>
        <v>1</v>
      </c>
      <c r="S143">
        <f t="shared" si="19"/>
        <v>1</v>
      </c>
      <c r="T143">
        <f t="shared" si="20"/>
        <v>1</v>
      </c>
    </row>
    <row r="144" spans="1:20" hidden="1" x14ac:dyDescent="0.2">
      <c r="A144" t="s">
        <v>16</v>
      </c>
      <c r="B144">
        <v>2016800422</v>
      </c>
      <c r="C144" s="30" t="s">
        <v>63</v>
      </c>
      <c r="D144" s="30" t="s">
        <v>61</v>
      </c>
      <c r="E144" s="35" t="s">
        <v>66</v>
      </c>
      <c r="F144" s="35">
        <v>60</v>
      </c>
      <c r="G144" s="35" t="s">
        <v>67</v>
      </c>
      <c r="H144" s="35">
        <v>40</v>
      </c>
      <c r="I144" s="35">
        <v>75</v>
      </c>
      <c r="J144" s="35">
        <v>100</v>
      </c>
      <c r="K144">
        <f t="shared" si="14"/>
        <v>0.4</v>
      </c>
      <c r="L144">
        <f t="shared" si="15"/>
        <v>75</v>
      </c>
      <c r="M144">
        <f t="shared" si="16"/>
        <v>75</v>
      </c>
      <c r="N144">
        <f t="shared" si="17"/>
        <v>75</v>
      </c>
      <c r="O144">
        <f>Summary!$J$4</f>
        <v>65</v>
      </c>
      <c r="P144">
        <f>Summary!$J$4</f>
        <v>65</v>
      </c>
      <c r="Q144">
        <f>Summary!$J$4</f>
        <v>65</v>
      </c>
      <c r="R144">
        <f t="shared" si="18"/>
        <v>1</v>
      </c>
      <c r="S144">
        <f t="shared" si="19"/>
        <v>1</v>
      </c>
      <c r="T144">
        <f t="shared" si="20"/>
        <v>1</v>
      </c>
    </row>
    <row r="145" spans="1:20" hidden="1" x14ac:dyDescent="0.2">
      <c r="A145" t="s">
        <v>16</v>
      </c>
      <c r="B145">
        <v>2016800422</v>
      </c>
      <c r="C145" s="30" t="s">
        <v>63</v>
      </c>
      <c r="D145" s="30" t="s">
        <v>62</v>
      </c>
      <c r="E145" s="35" t="s">
        <v>86</v>
      </c>
      <c r="F145" s="35">
        <v>60</v>
      </c>
      <c r="G145" s="35" t="s">
        <v>87</v>
      </c>
      <c r="H145" s="35">
        <v>40</v>
      </c>
      <c r="I145" s="35">
        <v>90</v>
      </c>
      <c r="J145" s="35">
        <v>100</v>
      </c>
      <c r="K145">
        <f t="shared" si="14"/>
        <v>0.4</v>
      </c>
      <c r="L145">
        <f t="shared" si="15"/>
        <v>90</v>
      </c>
      <c r="M145">
        <f t="shared" si="16"/>
        <v>90</v>
      </c>
      <c r="N145">
        <f t="shared" si="17"/>
        <v>90</v>
      </c>
      <c r="O145">
        <f>Summary!$J$4</f>
        <v>65</v>
      </c>
      <c r="P145">
        <f>Summary!$J$4</f>
        <v>65</v>
      </c>
      <c r="Q145">
        <f>Summary!$J$4</f>
        <v>65</v>
      </c>
      <c r="R145">
        <f t="shared" si="18"/>
        <v>1</v>
      </c>
      <c r="S145">
        <f t="shared" si="19"/>
        <v>1</v>
      </c>
      <c r="T145">
        <f t="shared" si="20"/>
        <v>1</v>
      </c>
    </row>
    <row r="146" spans="1:20" hidden="1" x14ac:dyDescent="0.2">
      <c r="A146" t="s">
        <v>16</v>
      </c>
      <c r="B146">
        <v>2016800423</v>
      </c>
      <c r="C146" s="30" t="s">
        <v>63</v>
      </c>
      <c r="D146" s="30" t="s">
        <v>55</v>
      </c>
      <c r="E146" s="35" t="s">
        <v>64</v>
      </c>
      <c r="F146" s="35">
        <v>60</v>
      </c>
      <c r="G146" s="35" t="s">
        <v>65</v>
      </c>
      <c r="H146" s="35">
        <v>40</v>
      </c>
      <c r="I146" s="35">
        <v>83</v>
      </c>
      <c r="J146" s="35">
        <v>100</v>
      </c>
      <c r="K146">
        <f t="shared" si="14"/>
        <v>0.4</v>
      </c>
      <c r="L146">
        <f t="shared" si="15"/>
        <v>83</v>
      </c>
      <c r="M146">
        <f t="shared" si="16"/>
        <v>83</v>
      </c>
      <c r="N146">
        <f t="shared" si="17"/>
        <v>83</v>
      </c>
      <c r="O146">
        <f>Summary!$J$4</f>
        <v>65</v>
      </c>
      <c r="P146">
        <f>Summary!$J$4</f>
        <v>65</v>
      </c>
      <c r="Q146">
        <f>Summary!$J$4</f>
        <v>65</v>
      </c>
      <c r="R146">
        <f t="shared" si="18"/>
        <v>1</v>
      </c>
      <c r="S146">
        <f t="shared" si="19"/>
        <v>1</v>
      </c>
      <c r="T146">
        <f t="shared" si="20"/>
        <v>1</v>
      </c>
    </row>
    <row r="147" spans="1:20" hidden="1" x14ac:dyDescent="0.2">
      <c r="A147" t="s">
        <v>16</v>
      </c>
      <c r="B147">
        <v>2016800423</v>
      </c>
      <c r="C147" s="30" t="s">
        <v>63</v>
      </c>
      <c r="D147" s="30" t="s">
        <v>56</v>
      </c>
      <c r="E147" s="35" t="s">
        <v>86</v>
      </c>
      <c r="F147" s="35">
        <v>60</v>
      </c>
      <c r="G147" s="35" t="s">
        <v>87</v>
      </c>
      <c r="H147" s="35">
        <v>40</v>
      </c>
      <c r="I147" s="35">
        <v>90</v>
      </c>
      <c r="J147" s="35">
        <v>100</v>
      </c>
      <c r="K147">
        <f t="shared" si="14"/>
        <v>0.4</v>
      </c>
      <c r="L147">
        <f t="shared" si="15"/>
        <v>90</v>
      </c>
      <c r="M147">
        <f t="shared" si="16"/>
        <v>90</v>
      </c>
      <c r="N147">
        <f t="shared" si="17"/>
        <v>90</v>
      </c>
      <c r="O147">
        <f>Summary!$J$4</f>
        <v>65</v>
      </c>
      <c r="P147">
        <f>Summary!$J$4</f>
        <v>65</v>
      </c>
      <c r="Q147">
        <f>Summary!$J$4</f>
        <v>65</v>
      </c>
      <c r="R147">
        <f t="shared" si="18"/>
        <v>1</v>
      </c>
      <c r="S147">
        <f t="shared" si="19"/>
        <v>1</v>
      </c>
      <c r="T147">
        <f t="shared" si="20"/>
        <v>1</v>
      </c>
    </row>
    <row r="148" spans="1:20" hidden="1" x14ac:dyDescent="0.2">
      <c r="A148" t="s">
        <v>16</v>
      </c>
      <c r="B148">
        <v>2016800423</v>
      </c>
      <c r="C148" s="30" t="s">
        <v>63</v>
      </c>
      <c r="D148" s="30" t="s">
        <v>57</v>
      </c>
      <c r="E148" s="35" t="s">
        <v>64</v>
      </c>
      <c r="F148" s="35">
        <v>60</v>
      </c>
      <c r="G148" s="35" t="s">
        <v>65</v>
      </c>
      <c r="H148" s="35">
        <v>40</v>
      </c>
      <c r="I148" s="35">
        <v>83</v>
      </c>
      <c r="J148" s="35">
        <v>100</v>
      </c>
      <c r="K148">
        <f t="shared" si="14"/>
        <v>0.4</v>
      </c>
      <c r="L148">
        <f t="shared" si="15"/>
        <v>83</v>
      </c>
      <c r="M148">
        <f t="shared" si="16"/>
        <v>83</v>
      </c>
      <c r="N148">
        <f t="shared" si="17"/>
        <v>83</v>
      </c>
      <c r="O148">
        <f>Summary!$J$4</f>
        <v>65</v>
      </c>
      <c r="P148">
        <f>Summary!$J$4</f>
        <v>65</v>
      </c>
      <c r="Q148">
        <f>Summary!$J$4</f>
        <v>65</v>
      </c>
      <c r="R148">
        <f t="shared" si="18"/>
        <v>1</v>
      </c>
      <c r="S148">
        <f t="shared" si="19"/>
        <v>1</v>
      </c>
      <c r="T148">
        <f t="shared" si="20"/>
        <v>1</v>
      </c>
    </row>
    <row r="149" spans="1:20" hidden="1" x14ac:dyDescent="0.2">
      <c r="A149" t="s">
        <v>16</v>
      </c>
      <c r="B149">
        <v>2016800423</v>
      </c>
      <c r="C149" s="30" t="s">
        <v>63</v>
      </c>
      <c r="D149" s="30" t="s">
        <v>58</v>
      </c>
      <c r="E149" s="35" t="s">
        <v>88</v>
      </c>
      <c r="F149" s="35">
        <v>60</v>
      </c>
      <c r="G149" s="35" t="s">
        <v>84</v>
      </c>
      <c r="H149" s="35">
        <v>40</v>
      </c>
      <c r="I149" s="35">
        <v>88</v>
      </c>
      <c r="J149" s="35">
        <v>100</v>
      </c>
      <c r="K149">
        <f t="shared" si="14"/>
        <v>0.4</v>
      </c>
      <c r="L149">
        <f t="shared" si="15"/>
        <v>88</v>
      </c>
      <c r="M149">
        <f t="shared" si="16"/>
        <v>88</v>
      </c>
      <c r="N149">
        <f t="shared" si="17"/>
        <v>88</v>
      </c>
      <c r="O149">
        <f>Summary!$J$4</f>
        <v>65</v>
      </c>
      <c r="P149">
        <f>Summary!$J$4</f>
        <v>65</v>
      </c>
      <c r="Q149">
        <f>Summary!$J$4</f>
        <v>65</v>
      </c>
      <c r="R149">
        <f t="shared" si="18"/>
        <v>1</v>
      </c>
      <c r="S149">
        <f t="shared" si="19"/>
        <v>1</v>
      </c>
      <c r="T149">
        <f t="shared" si="20"/>
        <v>1</v>
      </c>
    </row>
    <row r="150" spans="1:20" hidden="1" x14ac:dyDescent="0.2">
      <c r="A150" t="s">
        <v>16</v>
      </c>
      <c r="B150">
        <v>2016800423</v>
      </c>
      <c r="C150" s="30" t="s">
        <v>63</v>
      </c>
      <c r="D150" s="30" t="s">
        <v>59</v>
      </c>
      <c r="E150" s="35" t="s">
        <v>86</v>
      </c>
      <c r="F150" s="35">
        <v>60</v>
      </c>
      <c r="G150" s="35" t="s">
        <v>87</v>
      </c>
      <c r="H150" s="35">
        <v>40</v>
      </c>
      <c r="I150" s="35">
        <v>90</v>
      </c>
      <c r="J150" s="35">
        <v>100</v>
      </c>
      <c r="K150">
        <f t="shared" si="14"/>
        <v>0.4</v>
      </c>
      <c r="L150">
        <f t="shared" si="15"/>
        <v>90</v>
      </c>
      <c r="M150">
        <f t="shared" si="16"/>
        <v>90</v>
      </c>
      <c r="N150">
        <f t="shared" si="17"/>
        <v>90</v>
      </c>
      <c r="O150">
        <f>Summary!$J$4</f>
        <v>65</v>
      </c>
      <c r="P150">
        <f>Summary!$J$4</f>
        <v>65</v>
      </c>
      <c r="Q150">
        <f>Summary!$J$4</f>
        <v>65</v>
      </c>
      <c r="R150">
        <f t="shared" si="18"/>
        <v>1</v>
      </c>
      <c r="S150">
        <f t="shared" si="19"/>
        <v>1</v>
      </c>
      <c r="T150">
        <f t="shared" si="20"/>
        <v>1</v>
      </c>
    </row>
    <row r="151" spans="1:20" hidden="1" x14ac:dyDescent="0.2">
      <c r="A151" t="s">
        <v>16</v>
      </c>
      <c r="B151">
        <v>2016800423</v>
      </c>
      <c r="C151" s="30" t="s">
        <v>63</v>
      </c>
      <c r="D151" s="30" t="s">
        <v>60</v>
      </c>
      <c r="E151" s="35" t="s">
        <v>72</v>
      </c>
      <c r="F151" s="35">
        <v>60</v>
      </c>
      <c r="G151" s="35" t="s">
        <v>73</v>
      </c>
      <c r="H151" s="35">
        <v>40</v>
      </c>
      <c r="I151" s="35">
        <v>80</v>
      </c>
      <c r="J151" s="35">
        <v>100</v>
      </c>
      <c r="K151">
        <f t="shared" si="14"/>
        <v>0.4</v>
      </c>
      <c r="L151">
        <f t="shared" si="15"/>
        <v>80</v>
      </c>
      <c r="M151">
        <f t="shared" si="16"/>
        <v>80</v>
      </c>
      <c r="N151">
        <f t="shared" si="17"/>
        <v>80</v>
      </c>
      <c r="O151">
        <f>Summary!$J$4</f>
        <v>65</v>
      </c>
      <c r="P151">
        <f>Summary!$J$4</f>
        <v>65</v>
      </c>
      <c r="Q151">
        <f>Summary!$J$4</f>
        <v>65</v>
      </c>
      <c r="R151">
        <f t="shared" si="18"/>
        <v>1</v>
      </c>
      <c r="S151">
        <f t="shared" si="19"/>
        <v>1</v>
      </c>
      <c r="T151">
        <f t="shared" si="20"/>
        <v>1</v>
      </c>
    </row>
    <row r="152" spans="1:20" hidden="1" x14ac:dyDescent="0.2">
      <c r="A152" t="s">
        <v>16</v>
      </c>
      <c r="B152">
        <v>2016800423</v>
      </c>
      <c r="C152" s="30" t="s">
        <v>63</v>
      </c>
      <c r="D152" s="30" t="s">
        <v>61</v>
      </c>
      <c r="E152" s="35" t="s">
        <v>64</v>
      </c>
      <c r="F152" s="35">
        <v>60</v>
      </c>
      <c r="G152" s="35" t="s">
        <v>65</v>
      </c>
      <c r="H152" s="35">
        <v>40</v>
      </c>
      <c r="I152" s="35">
        <v>83</v>
      </c>
      <c r="J152" s="35">
        <v>100</v>
      </c>
      <c r="K152">
        <f t="shared" si="14"/>
        <v>0.4</v>
      </c>
      <c r="L152">
        <f t="shared" si="15"/>
        <v>83</v>
      </c>
      <c r="M152">
        <f t="shared" si="16"/>
        <v>83</v>
      </c>
      <c r="N152">
        <f t="shared" si="17"/>
        <v>83</v>
      </c>
      <c r="O152">
        <f>Summary!$J$4</f>
        <v>65</v>
      </c>
      <c r="P152">
        <f>Summary!$J$4</f>
        <v>65</v>
      </c>
      <c r="Q152">
        <f>Summary!$J$4</f>
        <v>65</v>
      </c>
      <c r="R152">
        <f t="shared" si="18"/>
        <v>1</v>
      </c>
      <c r="S152">
        <f t="shared" si="19"/>
        <v>1</v>
      </c>
      <c r="T152">
        <f t="shared" si="20"/>
        <v>1</v>
      </c>
    </row>
    <row r="153" spans="1:20" hidden="1" x14ac:dyDescent="0.2">
      <c r="A153" t="s">
        <v>16</v>
      </c>
      <c r="B153">
        <v>2016800423</v>
      </c>
      <c r="C153" s="30" t="s">
        <v>63</v>
      </c>
      <c r="D153" s="30" t="s">
        <v>62</v>
      </c>
      <c r="E153" s="35" t="s">
        <v>64</v>
      </c>
      <c r="F153" s="35">
        <v>60</v>
      </c>
      <c r="G153" s="35" t="s">
        <v>65</v>
      </c>
      <c r="H153" s="35">
        <v>40</v>
      </c>
      <c r="I153" s="35">
        <v>83</v>
      </c>
      <c r="J153" s="35">
        <v>100</v>
      </c>
      <c r="K153">
        <f t="shared" si="14"/>
        <v>0.4</v>
      </c>
      <c r="L153">
        <f t="shared" si="15"/>
        <v>83</v>
      </c>
      <c r="M153">
        <f t="shared" si="16"/>
        <v>83</v>
      </c>
      <c r="N153">
        <f t="shared" si="17"/>
        <v>83</v>
      </c>
      <c r="O153">
        <f>Summary!$J$4</f>
        <v>65</v>
      </c>
      <c r="P153">
        <f>Summary!$J$4</f>
        <v>65</v>
      </c>
      <c r="Q153">
        <f>Summary!$J$4</f>
        <v>65</v>
      </c>
      <c r="R153">
        <f t="shared" si="18"/>
        <v>1</v>
      </c>
      <c r="S153">
        <f t="shared" si="19"/>
        <v>1</v>
      </c>
      <c r="T153">
        <f t="shared" si="20"/>
        <v>1</v>
      </c>
    </row>
    <row r="154" spans="1:20" hidden="1" x14ac:dyDescent="0.2">
      <c r="A154" t="s">
        <v>16</v>
      </c>
      <c r="B154">
        <v>2016800424</v>
      </c>
      <c r="C154" s="30" t="s">
        <v>63</v>
      </c>
      <c r="D154" s="30" t="s">
        <v>55</v>
      </c>
      <c r="E154" s="35" t="s">
        <v>70</v>
      </c>
      <c r="F154" s="35">
        <v>60</v>
      </c>
      <c r="G154" s="35" t="s">
        <v>71</v>
      </c>
      <c r="H154" s="35">
        <v>40</v>
      </c>
      <c r="I154" s="35">
        <v>68</v>
      </c>
      <c r="J154" s="35">
        <v>100</v>
      </c>
      <c r="K154">
        <f t="shared" si="14"/>
        <v>0.4</v>
      </c>
      <c r="L154">
        <f t="shared" si="15"/>
        <v>68</v>
      </c>
      <c r="M154">
        <f t="shared" si="16"/>
        <v>68</v>
      </c>
      <c r="N154">
        <f t="shared" si="17"/>
        <v>68</v>
      </c>
      <c r="O154">
        <f>Summary!$J$4</f>
        <v>65</v>
      </c>
      <c r="P154">
        <f>Summary!$J$4</f>
        <v>65</v>
      </c>
      <c r="Q154">
        <f>Summary!$J$4</f>
        <v>65</v>
      </c>
      <c r="R154">
        <f t="shared" si="18"/>
        <v>1</v>
      </c>
      <c r="S154">
        <f t="shared" si="19"/>
        <v>1</v>
      </c>
      <c r="T154">
        <f t="shared" si="20"/>
        <v>1</v>
      </c>
    </row>
    <row r="155" spans="1:20" hidden="1" x14ac:dyDescent="0.2">
      <c r="A155" t="s">
        <v>16</v>
      </c>
      <c r="B155">
        <v>2016800424</v>
      </c>
      <c r="C155" s="30" t="s">
        <v>63</v>
      </c>
      <c r="D155" s="30" t="s">
        <v>56</v>
      </c>
      <c r="E155" s="35" t="s">
        <v>87</v>
      </c>
      <c r="F155" s="35">
        <v>60</v>
      </c>
      <c r="G155" s="35" t="s">
        <v>89</v>
      </c>
      <c r="H155" s="35">
        <v>40</v>
      </c>
      <c r="I155" s="35">
        <v>60</v>
      </c>
      <c r="J155" s="35">
        <v>100</v>
      </c>
      <c r="K155">
        <f t="shared" si="14"/>
        <v>0.4</v>
      </c>
      <c r="L155">
        <f t="shared" si="15"/>
        <v>60</v>
      </c>
      <c r="M155">
        <f t="shared" si="16"/>
        <v>60</v>
      </c>
      <c r="N155">
        <f t="shared" si="17"/>
        <v>60</v>
      </c>
      <c r="O155">
        <f>Summary!$J$4</f>
        <v>65</v>
      </c>
      <c r="P155">
        <f>Summary!$J$4</f>
        <v>65</v>
      </c>
      <c r="Q155">
        <f>Summary!$J$4</f>
        <v>65</v>
      </c>
      <c r="R155">
        <f t="shared" si="18"/>
        <v>0</v>
      </c>
      <c r="S155">
        <f t="shared" si="19"/>
        <v>0</v>
      </c>
      <c r="T155">
        <f t="shared" si="20"/>
        <v>0</v>
      </c>
    </row>
    <row r="156" spans="1:20" hidden="1" x14ac:dyDescent="0.2">
      <c r="A156" t="s">
        <v>16</v>
      </c>
      <c r="B156">
        <v>2016800424</v>
      </c>
      <c r="C156" s="30" t="s">
        <v>63</v>
      </c>
      <c r="D156" s="30" t="s">
        <v>57</v>
      </c>
      <c r="E156" s="35" t="s">
        <v>87</v>
      </c>
      <c r="F156" s="35">
        <v>60</v>
      </c>
      <c r="G156" s="35" t="s">
        <v>89</v>
      </c>
      <c r="H156" s="35">
        <v>40</v>
      </c>
      <c r="I156" s="35">
        <v>60</v>
      </c>
      <c r="J156" s="35">
        <v>100</v>
      </c>
      <c r="K156">
        <f t="shared" si="14"/>
        <v>0.4</v>
      </c>
      <c r="L156">
        <f t="shared" si="15"/>
        <v>60</v>
      </c>
      <c r="M156">
        <f t="shared" si="16"/>
        <v>60</v>
      </c>
      <c r="N156">
        <f t="shared" si="17"/>
        <v>60</v>
      </c>
      <c r="O156">
        <f>Summary!$J$4</f>
        <v>65</v>
      </c>
      <c r="P156">
        <f>Summary!$J$4</f>
        <v>65</v>
      </c>
      <c r="Q156">
        <f>Summary!$J$4</f>
        <v>65</v>
      </c>
      <c r="R156">
        <f t="shared" si="18"/>
        <v>0</v>
      </c>
      <c r="S156">
        <f t="shared" si="19"/>
        <v>0</v>
      </c>
      <c r="T156">
        <f t="shared" si="20"/>
        <v>0</v>
      </c>
    </row>
    <row r="157" spans="1:20" hidden="1" x14ac:dyDescent="0.2">
      <c r="A157" t="s">
        <v>16</v>
      </c>
      <c r="B157">
        <v>2016800424</v>
      </c>
      <c r="C157" s="30" t="s">
        <v>63</v>
      </c>
      <c r="D157" s="30" t="s">
        <v>58</v>
      </c>
      <c r="E157" s="35" t="s">
        <v>87</v>
      </c>
      <c r="F157" s="35">
        <v>60</v>
      </c>
      <c r="G157" s="35" t="s">
        <v>89</v>
      </c>
      <c r="H157" s="35">
        <v>40</v>
      </c>
      <c r="I157" s="35">
        <v>60</v>
      </c>
      <c r="J157" s="35">
        <v>100</v>
      </c>
      <c r="K157">
        <f t="shared" si="14"/>
        <v>0.4</v>
      </c>
      <c r="L157">
        <f t="shared" si="15"/>
        <v>60</v>
      </c>
      <c r="M157">
        <f t="shared" si="16"/>
        <v>60</v>
      </c>
      <c r="N157">
        <f t="shared" si="17"/>
        <v>60</v>
      </c>
      <c r="O157">
        <f>Summary!$J$4</f>
        <v>65</v>
      </c>
      <c r="P157">
        <f>Summary!$J$4</f>
        <v>65</v>
      </c>
      <c r="Q157">
        <f>Summary!$J$4</f>
        <v>65</v>
      </c>
      <c r="R157">
        <f t="shared" si="18"/>
        <v>0</v>
      </c>
      <c r="S157">
        <f t="shared" si="19"/>
        <v>0</v>
      </c>
      <c r="T157">
        <f t="shared" si="20"/>
        <v>0</v>
      </c>
    </row>
    <row r="158" spans="1:20" hidden="1" x14ac:dyDescent="0.2">
      <c r="A158" t="s">
        <v>16</v>
      </c>
      <c r="B158">
        <v>2016800424</v>
      </c>
      <c r="C158" s="30" t="s">
        <v>63</v>
      </c>
      <c r="D158" s="30" t="s">
        <v>59</v>
      </c>
      <c r="E158" s="35" t="s">
        <v>66</v>
      </c>
      <c r="F158" s="35">
        <v>60</v>
      </c>
      <c r="G158" s="35" t="s">
        <v>67</v>
      </c>
      <c r="H158" s="35">
        <v>40</v>
      </c>
      <c r="I158" s="35">
        <v>75</v>
      </c>
      <c r="J158" s="35">
        <v>100</v>
      </c>
      <c r="K158">
        <f t="shared" si="14"/>
        <v>0.4</v>
      </c>
      <c r="L158">
        <f t="shared" si="15"/>
        <v>75</v>
      </c>
      <c r="M158">
        <f t="shared" si="16"/>
        <v>75</v>
      </c>
      <c r="N158">
        <f t="shared" si="17"/>
        <v>75</v>
      </c>
      <c r="O158">
        <f>Summary!$J$4</f>
        <v>65</v>
      </c>
      <c r="P158">
        <f>Summary!$J$4</f>
        <v>65</v>
      </c>
      <c r="Q158">
        <f>Summary!$J$4</f>
        <v>65</v>
      </c>
      <c r="R158">
        <f t="shared" si="18"/>
        <v>1</v>
      </c>
      <c r="S158">
        <f t="shared" si="19"/>
        <v>1</v>
      </c>
      <c r="T158">
        <f t="shared" si="20"/>
        <v>1</v>
      </c>
    </row>
    <row r="159" spans="1:20" hidden="1" x14ac:dyDescent="0.2">
      <c r="A159" t="s">
        <v>16</v>
      </c>
      <c r="B159">
        <v>2016800424</v>
      </c>
      <c r="C159" s="30" t="s">
        <v>63</v>
      </c>
      <c r="D159" s="30" t="s">
        <v>60</v>
      </c>
      <c r="E159" s="35" t="s">
        <v>76</v>
      </c>
      <c r="F159" s="35">
        <v>60</v>
      </c>
      <c r="G159" s="35" t="s">
        <v>77</v>
      </c>
      <c r="H159" s="35">
        <v>40</v>
      </c>
      <c r="I159" s="35">
        <v>70</v>
      </c>
      <c r="J159" s="35">
        <v>100</v>
      </c>
      <c r="K159">
        <f t="shared" si="14"/>
        <v>0.4</v>
      </c>
      <c r="L159">
        <f t="shared" si="15"/>
        <v>70</v>
      </c>
      <c r="M159">
        <f t="shared" si="16"/>
        <v>70</v>
      </c>
      <c r="N159">
        <f t="shared" si="17"/>
        <v>70</v>
      </c>
      <c r="O159">
        <f>Summary!$J$4</f>
        <v>65</v>
      </c>
      <c r="P159">
        <f>Summary!$J$4</f>
        <v>65</v>
      </c>
      <c r="Q159">
        <f>Summary!$J$4</f>
        <v>65</v>
      </c>
      <c r="R159">
        <f t="shared" si="18"/>
        <v>1</v>
      </c>
      <c r="S159">
        <f t="shared" si="19"/>
        <v>1</v>
      </c>
      <c r="T159">
        <f t="shared" si="20"/>
        <v>1</v>
      </c>
    </row>
    <row r="160" spans="1:20" hidden="1" x14ac:dyDescent="0.2">
      <c r="A160" t="s">
        <v>16</v>
      </c>
      <c r="B160">
        <v>2016800424</v>
      </c>
      <c r="C160" s="30" t="s">
        <v>63</v>
      </c>
      <c r="D160" s="30" t="s">
        <v>61</v>
      </c>
      <c r="E160" s="35" t="s">
        <v>87</v>
      </c>
      <c r="F160" s="35">
        <v>60</v>
      </c>
      <c r="G160" s="35" t="s">
        <v>89</v>
      </c>
      <c r="H160" s="35">
        <v>40</v>
      </c>
      <c r="I160" s="35">
        <v>60</v>
      </c>
      <c r="J160" s="35">
        <v>100</v>
      </c>
      <c r="K160">
        <f t="shared" si="14"/>
        <v>0.4</v>
      </c>
      <c r="L160">
        <f t="shared" si="15"/>
        <v>60</v>
      </c>
      <c r="M160">
        <f t="shared" si="16"/>
        <v>60</v>
      </c>
      <c r="N160">
        <f t="shared" si="17"/>
        <v>60</v>
      </c>
      <c r="O160">
        <f>Summary!$J$4</f>
        <v>65</v>
      </c>
      <c r="P160">
        <f>Summary!$J$4</f>
        <v>65</v>
      </c>
      <c r="Q160">
        <f>Summary!$J$4</f>
        <v>65</v>
      </c>
      <c r="R160">
        <f t="shared" si="18"/>
        <v>0</v>
      </c>
      <c r="S160">
        <f t="shared" si="19"/>
        <v>0</v>
      </c>
      <c r="T160">
        <f t="shared" si="20"/>
        <v>0</v>
      </c>
    </row>
    <row r="161" spans="1:20" hidden="1" x14ac:dyDescent="0.2">
      <c r="A161" t="s">
        <v>16</v>
      </c>
      <c r="B161">
        <v>2016800424</v>
      </c>
      <c r="C161" s="30" t="s">
        <v>63</v>
      </c>
      <c r="D161" s="30" t="s">
        <v>62</v>
      </c>
      <c r="E161" s="35" t="s">
        <v>72</v>
      </c>
      <c r="F161" s="35">
        <v>60</v>
      </c>
      <c r="G161" s="35" t="s">
        <v>73</v>
      </c>
      <c r="H161" s="35">
        <v>40</v>
      </c>
      <c r="I161" s="35">
        <v>80</v>
      </c>
      <c r="J161" s="35">
        <v>100</v>
      </c>
      <c r="K161">
        <f t="shared" si="14"/>
        <v>0.4</v>
      </c>
      <c r="L161">
        <f t="shared" si="15"/>
        <v>80</v>
      </c>
      <c r="M161">
        <f t="shared" si="16"/>
        <v>80</v>
      </c>
      <c r="N161">
        <f t="shared" si="17"/>
        <v>80</v>
      </c>
      <c r="O161">
        <f>Summary!$J$4</f>
        <v>65</v>
      </c>
      <c r="P161">
        <f>Summary!$J$4</f>
        <v>65</v>
      </c>
      <c r="Q161">
        <f>Summary!$J$4</f>
        <v>65</v>
      </c>
      <c r="R161">
        <f t="shared" si="18"/>
        <v>1</v>
      </c>
      <c r="S161">
        <f t="shared" si="19"/>
        <v>1</v>
      </c>
      <c r="T161">
        <f t="shared" si="20"/>
        <v>1</v>
      </c>
    </row>
    <row r="162" spans="1:20" hidden="1" x14ac:dyDescent="0.2">
      <c r="A162" t="s">
        <v>16</v>
      </c>
      <c r="B162">
        <v>2016800425</v>
      </c>
      <c r="C162" s="30" t="s">
        <v>63</v>
      </c>
      <c r="D162" s="30" t="s">
        <v>55</v>
      </c>
      <c r="E162" s="35" t="s">
        <v>64</v>
      </c>
      <c r="F162" s="35">
        <v>60</v>
      </c>
      <c r="G162" s="35" t="s">
        <v>65</v>
      </c>
      <c r="H162" s="35">
        <v>40</v>
      </c>
      <c r="I162" s="35">
        <v>83</v>
      </c>
      <c r="J162" s="35">
        <v>100</v>
      </c>
      <c r="K162">
        <f t="shared" si="14"/>
        <v>0.4</v>
      </c>
      <c r="L162">
        <f t="shared" si="15"/>
        <v>83</v>
      </c>
      <c r="M162">
        <f t="shared" si="16"/>
        <v>83</v>
      </c>
      <c r="N162">
        <f t="shared" si="17"/>
        <v>83</v>
      </c>
      <c r="O162">
        <f>Summary!$J$4</f>
        <v>65</v>
      </c>
      <c r="P162">
        <f>Summary!$J$4</f>
        <v>65</v>
      </c>
      <c r="Q162">
        <f>Summary!$J$4</f>
        <v>65</v>
      </c>
      <c r="R162">
        <f t="shared" si="18"/>
        <v>1</v>
      </c>
      <c r="S162">
        <f t="shared" si="19"/>
        <v>1</v>
      </c>
      <c r="T162">
        <f t="shared" si="20"/>
        <v>1</v>
      </c>
    </row>
    <row r="163" spans="1:20" hidden="1" x14ac:dyDescent="0.2">
      <c r="A163" t="s">
        <v>16</v>
      </c>
      <c r="B163">
        <v>2016800425</v>
      </c>
      <c r="C163" s="30" t="s">
        <v>63</v>
      </c>
      <c r="D163" s="30" t="s">
        <v>56</v>
      </c>
      <c r="E163" s="35" t="s">
        <v>64</v>
      </c>
      <c r="F163" s="35">
        <v>60</v>
      </c>
      <c r="G163" s="35" t="s">
        <v>65</v>
      </c>
      <c r="H163" s="35">
        <v>40</v>
      </c>
      <c r="I163" s="35">
        <v>83</v>
      </c>
      <c r="J163" s="35">
        <v>100</v>
      </c>
      <c r="K163">
        <f t="shared" si="14"/>
        <v>0.4</v>
      </c>
      <c r="L163">
        <f t="shared" si="15"/>
        <v>83</v>
      </c>
      <c r="M163">
        <f t="shared" si="16"/>
        <v>83</v>
      </c>
      <c r="N163">
        <f t="shared" si="17"/>
        <v>83</v>
      </c>
      <c r="O163">
        <f>Summary!$J$4</f>
        <v>65</v>
      </c>
      <c r="P163">
        <f>Summary!$J$4</f>
        <v>65</v>
      </c>
      <c r="Q163">
        <f>Summary!$J$4</f>
        <v>65</v>
      </c>
      <c r="R163">
        <f t="shared" si="18"/>
        <v>1</v>
      </c>
      <c r="S163">
        <f t="shared" si="19"/>
        <v>1</v>
      </c>
      <c r="T163">
        <f t="shared" si="20"/>
        <v>1</v>
      </c>
    </row>
    <row r="164" spans="1:20" hidden="1" x14ac:dyDescent="0.2">
      <c r="A164" t="s">
        <v>16</v>
      </c>
      <c r="B164">
        <v>2016800425</v>
      </c>
      <c r="C164" s="30" t="s">
        <v>63</v>
      </c>
      <c r="D164" s="30" t="s">
        <v>57</v>
      </c>
      <c r="E164" s="35" t="s">
        <v>80</v>
      </c>
      <c r="F164" s="35">
        <v>60</v>
      </c>
      <c r="G164" s="35" t="s">
        <v>81</v>
      </c>
      <c r="H164" s="35">
        <v>40</v>
      </c>
      <c r="I164" s="35">
        <v>73</v>
      </c>
      <c r="J164" s="35">
        <v>100</v>
      </c>
      <c r="K164">
        <f t="shared" si="14"/>
        <v>0.4</v>
      </c>
      <c r="L164">
        <f t="shared" si="15"/>
        <v>73</v>
      </c>
      <c r="M164">
        <f t="shared" si="16"/>
        <v>73</v>
      </c>
      <c r="N164">
        <f t="shared" si="17"/>
        <v>73</v>
      </c>
      <c r="O164">
        <f>Summary!$J$4</f>
        <v>65</v>
      </c>
      <c r="P164">
        <f>Summary!$J$4</f>
        <v>65</v>
      </c>
      <c r="Q164">
        <f>Summary!$J$4</f>
        <v>65</v>
      </c>
      <c r="R164">
        <f t="shared" si="18"/>
        <v>1</v>
      </c>
      <c r="S164">
        <f t="shared" si="19"/>
        <v>1</v>
      </c>
      <c r="T164">
        <f t="shared" si="20"/>
        <v>1</v>
      </c>
    </row>
    <row r="165" spans="1:20" hidden="1" x14ac:dyDescent="0.2">
      <c r="A165" t="s">
        <v>16</v>
      </c>
      <c r="B165">
        <v>2016800425</v>
      </c>
      <c r="C165" s="30" t="s">
        <v>63</v>
      </c>
      <c r="D165" s="30" t="s">
        <v>58</v>
      </c>
      <c r="E165" s="35" t="s">
        <v>64</v>
      </c>
      <c r="F165" s="35">
        <v>60</v>
      </c>
      <c r="G165" s="35" t="s">
        <v>65</v>
      </c>
      <c r="H165" s="35">
        <v>40</v>
      </c>
      <c r="I165" s="35">
        <v>83</v>
      </c>
      <c r="J165" s="35">
        <v>100</v>
      </c>
      <c r="K165">
        <f t="shared" si="14"/>
        <v>0.4</v>
      </c>
      <c r="L165">
        <f t="shared" si="15"/>
        <v>83</v>
      </c>
      <c r="M165">
        <f t="shared" si="16"/>
        <v>83</v>
      </c>
      <c r="N165">
        <f t="shared" si="17"/>
        <v>83</v>
      </c>
      <c r="O165">
        <f>Summary!$J$4</f>
        <v>65</v>
      </c>
      <c r="P165">
        <f>Summary!$J$4</f>
        <v>65</v>
      </c>
      <c r="Q165">
        <f>Summary!$J$4</f>
        <v>65</v>
      </c>
      <c r="R165">
        <f t="shared" si="18"/>
        <v>1</v>
      </c>
      <c r="S165">
        <f t="shared" si="19"/>
        <v>1</v>
      </c>
      <c r="T165">
        <f t="shared" si="20"/>
        <v>1</v>
      </c>
    </row>
    <row r="166" spans="1:20" hidden="1" x14ac:dyDescent="0.2">
      <c r="A166" t="s">
        <v>16</v>
      </c>
      <c r="B166">
        <v>2016800425</v>
      </c>
      <c r="C166" s="30" t="s">
        <v>63</v>
      </c>
      <c r="D166" s="30" t="s">
        <v>59</v>
      </c>
      <c r="E166" s="35" t="s">
        <v>64</v>
      </c>
      <c r="F166" s="35">
        <v>60</v>
      </c>
      <c r="G166" s="35" t="s">
        <v>65</v>
      </c>
      <c r="H166" s="35">
        <v>40</v>
      </c>
      <c r="I166" s="35">
        <v>83</v>
      </c>
      <c r="J166" s="35">
        <v>100</v>
      </c>
      <c r="K166">
        <f t="shared" si="14"/>
        <v>0.4</v>
      </c>
      <c r="L166">
        <f t="shared" si="15"/>
        <v>83</v>
      </c>
      <c r="M166">
        <f t="shared" si="16"/>
        <v>83</v>
      </c>
      <c r="N166">
        <f t="shared" si="17"/>
        <v>83</v>
      </c>
      <c r="O166">
        <f>Summary!$J$4</f>
        <v>65</v>
      </c>
      <c r="P166">
        <f>Summary!$J$4</f>
        <v>65</v>
      </c>
      <c r="Q166">
        <f>Summary!$J$4</f>
        <v>65</v>
      </c>
      <c r="R166">
        <f t="shared" si="18"/>
        <v>1</v>
      </c>
      <c r="S166">
        <f t="shared" si="19"/>
        <v>1</v>
      </c>
      <c r="T166">
        <f t="shared" si="20"/>
        <v>1</v>
      </c>
    </row>
    <row r="167" spans="1:20" hidden="1" x14ac:dyDescent="0.2">
      <c r="A167" t="s">
        <v>16</v>
      </c>
      <c r="B167">
        <v>2016800425</v>
      </c>
      <c r="C167" s="30" t="s">
        <v>63</v>
      </c>
      <c r="D167" s="30" t="s">
        <v>60</v>
      </c>
      <c r="E167" s="35" t="s">
        <v>64</v>
      </c>
      <c r="F167" s="35">
        <v>60</v>
      </c>
      <c r="G167" s="35" t="s">
        <v>65</v>
      </c>
      <c r="H167" s="35">
        <v>40</v>
      </c>
      <c r="I167" s="35">
        <v>83</v>
      </c>
      <c r="J167" s="35">
        <v>100</v>
      </c>
      <c r="K167">
        <f t="shared" si="14"/>
        <v>0.4</v>
      </c>
      <c r="L167">
        <f t="shared" si="15"/>
        <v>83</v>
      </c>
      <c r="M167">
        <f t="shared" si="16"/>
        <v>83</v>
      </c>
      <c r="N167">
        <f t="shared" si="17"/>
        <v>83</v>
      </c>
      <c r="O167">
        <f>Summary!$J$4</f>
        <v>65</v>
      </c>
      <c r="P167">
        <f>Summary!$J$4</f>
        <v>65</v>
      </c>
      <c r="Q167">
        <f>Summary!$J$4</f>
        <v>65</v>
      </c>
      <c r="R167">
        <f t="shared" si="18"/>
        <v>1</v>
      </c>
      <c r="S167">
        <f t="shared" si="19"/>
        <v>1</v>
      </c>
      <c r="T167">
        <f t="shared" si="20"/>
        <v>1</v>
      </c>
    </row>
    <row r="168" spans="1:20" hidden="1" x14ac:dyDescent="0.2">
      <c r="A168" t="s">
        <v>16</v>
      </c>
      <c r="B168">
        <v>2016800425</v>
      </c>
      <c r="C168" s="30" t="s">
        <v>63</v>
      </c>
      <c r="D168" s="30" t="s">
        <v>61</v>
      </c>
      <c r="E168" s="35" t="s">
        <v>70</v>
      </c>
      <c r="F168" s="35">
        <v>60</v>
      </c>
      <c r="G168" s="35" t="s">
        <v>71</v>
      </c>
      <c r="H168" s="35">
        <v>40</v>
      </c>
      <c r="I168" s="35">
        <v>68</v>
      </c>
      <c r="J168" s="35">
        <v>100</v>
      </c>
      <c r="K168">
        <f t="shared" si="14"/>
        <v>0.4</v>
      </c>
      <c r="L168">
        <f t="shared" si="15"/>
        <v>68</v>
      </c>
      <c r="M168">
        <f t="shared" si="16"/>
        <v>68</v>
      </c>
      <c r="N168">
        <f t="shared" si="17"/>
        <v>68</v>
      </c>
      <c r="O168">
        <f>Summary!$J$4</f>
        <v>65</v>
      </c>
      <c r="P168">
        <f>Summary!$J$4</f>
        <v>65</v>
      </c>
      <c r="Q168">
        <f>Summary!$J$4</f>
        <v>65</v>
      </c>
      <c r="R168">
        <f t="shared" si="18"/>
        <v>1</v>
      </c>
      <c r="S168">
        <f t="shared" si="19"/>
        <v>1</v>
      </c>
      <c r="T168">
        <f t="shared" si="20"/>
        <v>1</v>
      </c>
    </row>
    <row r="169" spans="1:20" hidden="1" x14ac:dyDescent="0.2">
      <c r="A169" t="s">
        <v>16</v>
      </c>
      <c r="B169">
        <v>2016800425</v>
      </c>
      <c r="C169" s="30" t="s">
        <v>63</v>
      </c>
      <c r="D169" s="30" t="s">
        <v>62</v>
      </c>
      <c r="E169" s="35" t="s">
        <v>72</v>
      </c>
      <c r="F169" s="35">
        <v>60</v>
      </c>
      <c r="G169" s="35" t="s">
        <v>73</v>
      </c>
      <c r="H169" s="35">
        <v>40</v>
      </c>
      <c r="I169" s="35">
        <v>80</v>
      </c>
      <c r="J169" s="35">
        <v>100</v>
      </c>
      <c r="K169">
        <f t="shared" si="14"/>
        <v>0.4</v>
      </c>
      <c r="L169">
        <f t="shared" si="15"/>
        <v>80</v>
      </c>
      <c r="M169">
        <f t="shared" si="16"/>
        <v>80</v>
      </c>
      <c r="N169">
        <f t="shared" si="17"/>
        <v>80</v>
      </c>
      <c r="O169">
        <f>Summary!$J$4</f>
        <v>65</v>
      </c>
      <c r="P169">
        <f>Summary!$J$4</f>
        <v>65</v>
      </c>
      <c r="Q169">
        <f>Summary!$J$4</f>
        <v>65</v>
      </c>
      <c r="R169">
        <f t="shared" si="18"/>
        <v>1</v>
      </c>
      <c r="S169">
        <f t="shared" si="19"/>
        <v>1</v>
      </c>
      <c r="T169">
        <f t="shared" si="20"/>
        <v>1</v>
      </c>
    </row>
    <row r="170" spans="1:20" hidden="1" x14ac:dyDescent="0.2">
      <c r="A170" t="s">
        <v>16</v>
      </c>
      <c r="B170">
        <v>2016800426</v>
      </c>
      <c r="C170" s="30" t="s">
        <v>63</v>
      </c>
      <c r="D170" s="30" t="s">
        <v>55</v>
      </c>
      <c r="E170" s="35" t="s">
        <v>72</v>
      </c>
      <c r="F170" s="35">
        <v>60</v>
      </c>
      <c r="G170" s="35" t="s">
        <v>73</v>
      </c>
      <c r="H170" s="35">
        <v>40</v>
      </c>
      <c r="I170" s="35">
        <v>80</v>
      </c>
      <c r="J170" s="35">
        <v>100</v>
      </c>
      <c r="K170">
        <f t="shared" si="14"/>
        <v>0.4</v>
      </c>
      <c r="L170">
        <f t="shared" si="15"/>
        <v>80</v>
      </c>
      <c r="M170">
        <f t="shared" si="16"/>
        <v>80</v>
      </c>
      <c r="N170">
        <f t="shared" si="17"/>
        <v>80</v>
      </c>
      <c r="O170">
        <f>Summary!$J$4</f>
        <v>65</v>
      </c>
      <c r="P170">
        <f>Summary!$J$4</f>
        <v>65</v>
      </c>
      <c r="Q170">
        <f>Summary!$J$4</f>
        <v>65</v>
      </c>
      <c r="R170">
        <f t="shared" si="18"/>
        <v>1</v>
      </c>
      <c r="S170">
        <f t="shared" si="19"/>
        <v>1</v>
      </c>
      <c r="T170">
        <f t="shared" si="20"/>
        <v>1</v>
      </c>
    </row>
    <row r="171" spans="1:20" hidden="1" x14ac:dyDescent="0.2">
      <c r="A171" t="s">
        <v>16</v>
      </c>
      <c r="B171">
        <v>2016800426</v>
      </c>
      <c r="C171" s="30" t="s">
        <v>63</v>
      </c>
      <c r="D171" s="30" t="s">
        <v>56</v>
      </c>
      <c r="E171" s="35" t="s">
        <v>68</v>
      </c>
      <c r="F171" s="35">
        <v>60</v>
      </c>
      <c r="G171" s="35" t="s">
        <v>69</v>
      </c>
      <c r="H171" s="35">
        <v>40</v>
      </c>
      <c r="I171" s="35">
        <v>78</v>
      </c>
      <c r="J171" s="35">
        <v>100</v>
      </c>
      <c r="K171">
        <f t="shared" si="14"/>
        <v>0.4</v>
      </c>
      <c r="L171">
        <f t="shared" si="15"/>
        <v>78</v>
      </c>
      <c r="M171">
        <f t="shared" si="16"/>
        <v>78</v>
      </c>
      <c r="N171">
        <f t="shared" si="17"/>
        <v>78</v>
      </c>
      <c r="O171">
        <f>Summary!$J$4</f>
        <v>65</v>
      </c>
      <c r="P171">
        <f>Summary!$J$4</f>
        <v>65</v>
      </c>
      <c r="Q171">
        <f>Summary!$J$4</f>
        <v>65</v>
      </c>
      <c r="R171">
        <f t="shared" si="18"/>
        <v>1</v>
      </c>
      <c r="S171">
        <f t="shared" si="19"/>
        <v>1</v>
      </c>
      <c r="T171">
        <f t="shared" si="20"/>
        <v>1</v>
      </c>
    </row>
    <row r="172" spans="1:20" hidden="1" x14ac:dyDescent="0.2">
      <c r="A172" t="s">
        <v>16</v>
      </c>
      <c r="B172">
        <v>2016800426</v>
      </c>
      <c r="C172" s="30" t="s">
        <v>63</v>
      </c>
      <c r="D172" s="30" t="s">
        <v>57</v>
      </c>
      <c r="E172" s="35" t="s">
        <v>66</v>
      </c>
      <c r="F172" s="35">
        <v>60</v>
      </c>
      <c r="G172" s="35" t="s">
        <v>67</v>
      </c>
      <c r="H172" s="35">
        <v>40</v>
      </c>
      <c r="I172" s="35">
        <v>75</v>
      </c>
      <c r="J172" s="35">
        <v>100</v>
      </c>
      <c r="K172">
        <f t="shared" si="14"/>
        <v>0.4</v>
      </c>
      <c r="L172">
        <f t="shared" si="15"/>
        <v>75</v>
      </c>
      <c r="M172">
        <f t="shared" si="16"/>
        <v>75</v>
      </c>
      <c r="N172">
        <f t="shared" si="17"/>
        <v>75</v>
      </c>
      <c r="O172">
        <f>Summary!$J$4</f>
        <v>65</v>
      </c>
      <c r="P172">
        <f>Summary!$J$4</f>
        <v>65</v>
      </c>
      <c r="Q172">
        <f>Summary!$J$4</f>
        <v>65</v>
      </c>
      <c r="R172">
        <f t="shared" si="18"/>
        <v>1</v>
      </c>
      <c r="S172">
        <f t="shared" si="19"/>
        <v>1</v>
      </c>
      <c r="T172">
        <f t="shared" si="20"/>
        <v>1</v>
      </c>
    </row>
    <row r="173" spans="1:20" hidden="1" x14ac:dyDescent="0.2">
      <c r="A173" t="s">
        <v>16</v>
      </c>
      <c r="B173">
        <v>2016800426</v>
      </c>
      <c r="C173" s="30" t="s">
        <v>63</v>
      </c>
      <c r="D173" s="30" t="s">
        <v>58</v>
      </c>
      <c r="E173" s="35" t="s">
        <v>64</v>
      </c>
      <c r="F173" s="35">
        <v>60</v>
      </c>
      <c r="G173" s="35" t="s">
        <v>65</v>
      </c>
      <c r="H173" s="35">
        <v>40</v>
      </c>
      <c r="I173" s="35">
        <v>83</v>
      </c>
      <c r="J173" s="35">
        <v>100</v>
      </c>
      <c r="K173">
        <f t="shared" si="14"/>
        <v>0.4</v>
      </c>
      <c r="L173">
        <f t="shared" si="15"/>
        <v>83</v>
      </c>
      <c r="M173">
        <f t="shared" si="16"/>
        <v>83</v>
      </c>
      <c r="N173">
        <f t="shared" si="17"/>
        <v>83</v>
      </c>
      <c r="O173">
        <f>Summary!$J$4</f>
        <v>65</v>
      </c>
      <c r="P173">
        <f>Summary!$J$4</f>
        <v>65</v>
      </c>
      <c r="Q173">
        <f>Summary!$J$4</f>
        <v>65</v>
      </c>
      <c r="R173">
        <f t="shared" si="18"/>
        <v>1</v>
      </c>
      <c r="S173">
        <f t="shared" si="19"/>
        <v>1</v>
      </c>
      <c r="T173">
        <f t="shared" si="20"/>
        <v>1</v>
      </c>
    </row>
    <row r="174" spans="1:20" hidden="1" x14ac:dyDescent="0.2">
      <c r="A174" t="s">
        <v>16</v>
      </c>
      <c r="B174">
        <v>2016800426</v>
      </c>
      <c r="C174" s="30" t="s">
        <v>63</v>
      </c>
      <c r="D174" s="30" t="s">
        <v>59</v>
      </c>
      <c r="E174" s="35" t="s">
        <v>72</v>
      </c>
      <c r="F174" s="35">
        <v>60</v>
      </c>
      <c r="G174" s="35" t="s">
        <v>73</v>
      </c>
      <c r="H174" s="35">
        <v>40</v>
      </c>
      <c r="I174" s="35">
        <v>80</v>
      </c>
      <c r="J174" s="35">
        <v>100</v>
      </c>
      <c r="K174">
        <f t="shared" si="14"/>
        <v>0.4</v>
      </c>
      <c r="L174">
        <f t="shared" si="15"/>
        <v>80</v>
      </c>
      <c r="M174">
        <f t="shared" si="16"/>
        <v>80</v>
      </c>
      <c r="N174">
        <f t="shared" si="17"/>
        <v>80</v>
      </c>
      <c r="O174">
        <f>Summary!$J$4</f>
        <v>65</v>
      </c>
      <c r="P174">
        <f>Summary!$J$4</f>
        <v>65</v>
      </c>
      <c r="Q174">
        <f>Summary!$J$4</f>
        <v>65</v>
      </c>
      <c r="R174">
        <f t="shared" si="18"/>
        <v>1</v>
      </c>
      <c r="S174">
        <f t="shared" si="19"/>
        <v>1</v>
      </c>
      <c r="T174">
        <f t="shared" si="20"/>
        <v>1</v>
      </c>
    </row>
    <row r="175" spans="1:20" hidden="1" x14ac:dyDescent="0.2">
      <c r="A175" t="s">
        <v>16</v>
      </c>
      <c r="B175">
        <v>2016800426</v>
      </c>
      <c r="C175" s="30" t="s">
        <v>63</v>
      </c>
      <c r="D175" s="30" t="s">
        <v>60</v>
      </c>
      <c r="E175" s="35" t="s">
        <v>66</v>
      </c>
      <c r="F175" s="35">
        <v>60</v>
      </c>
      <c r="G175" s="35" t="s">
        <v>67</v>
      </c>
      <c r="H175" s="35">
        <v>40</v>
      </c>
      <c r="I175" s="35">
        <v>75</v>
      </c>
      <c r="J175" s="35">
        <v>100</v>
      </c>
      <c r="K175">
        <f t="shared" si="14"/>
        <v>0.4</v>
      </c>
      <c r="L175">
        <f t="shared" si="15"/>
        <v>75</v>
      </c>
      <c r="M175">
        <f t="shared" si="16"/>
        <v>75</v>
      </c>
      <c r="N175">
        <f t="shared" si="17"/>
        <v>75</v>
      </c>
      <c r="O175">
        <f>Summary!$J$4</f>
        <v>65</v>
      </c>
      <c r="P175">
        <f>Summary!$J$4</f>
        <v>65</v>
      </c>
      <c r="Q175">
        <f>Summary!$J$4</f>
        <v>65</v>
      </c>
      <c r="R175">
        <f t="shared" si="18"/>
        <v>1</v>
      </c>
      <c r="S175">
        <f t="shared" si="19"/>
        <v>1</v>
      </c>
      <c r="T175">
        <f t="shared" si="20"/>
        <v>1</v>
      </c>
    </row>
    <row r="176" spans="1:20" hidden="1" x14ac:dyDescent="0.2">
      <c r="A176" t="s">
        <v>16</v>
      </c>
      <c r="B176">
        <v>2016800426</v>
      </c>
      <c r="C176" s="30" t="s">
        <v>63</v>
      </c>
      <c r="D176" s="30" t="s">
        <v>61</v>
      </c>
      <c r="E176" s="35" t="s">
        <v>66</v>
      </c>
      <c r="F176" s="35">
        <v>60</v>
      </c>
      <c r="G176" s="35" t="s">
        <v>67</v>
      </c>
      <c r="H176" s="35">
        <v>40</v>
      </c>
      <c r="I176" s="35">
        <v>75</v>
      </c>
      <c r="J176" s="35">
        <v>100</v>
      </c>
      <c r="K176">
        <f t="shared" si="14"/>
        <v>0.4</v>
      </c>
      <c r="L176">
        <f t="shared" si="15"/>
        <v>75</v>
      </c>
      <c r="M176">
        <f t="shared" si="16"/>
        <v>75</v>
      </c>
      <c r="N176">
        <f t="shared" si="17"/>
        <v>75</v>
      </c>
      <c r="O176">
        <f>Summary!$J$4</f>
        <v>65</v>
      </c>
      <c r="P176">
        <f>Summary!$J$4</f>
        <v>65</v>
      </c>
      <c r="Q176">
        <f>Summary!$J$4</f>
        <v>65</v>
      </c>
      <c r="R176">
        <f t="shared" si="18"/>
        <v>1</v>
      </c>
      <c r="S176">
        <f t="shared" si="19"/>
        <v>1</v>
      </c>
      <c r="T176">
        <f t="shared" si="20"/>
        <v>1</v>
      </c>
    </row>
    <row r="177" spans="1:20" hidden="1" x14ac:dyDescent="0.2">
      <c r="A177" t="s">
        <v>16</v>
      </c>
      <c r="B177">
        <v>2016800426</v>
      </c>
      <c r="C177" s="30" t="s">
        <v>63</v>
      </c>
      <c r="D177" s="30" t="s">
        <v>62</v>
      </c>
      <c r="E177" s="35" t="s">
        <v>72</v>
      </c>
      <c r="F177" s="35">
        <v>60</v>
      </c>
      <c r="G177" s="35" t="s">
        <v>73</v>
      </c>
      <c r="H177" s="35">
        <v>40</v>
      </c>
      <c r="I177" s="35">
        <v>80</v>
      </c>
      <c r="J177" s="35">
        <v>100</v>
      </c>
      <c r="K177">
        <f t="shared" si="14"/>
        <v>0.4</v>
      </c>
      <c r="L177">
        <f t="shared" si="15"/>
        <v>80</v>
      </c>
      <c r="M177">
        <f t="shared" si="16"/>
        <v>80</v>
      </c>
      <c r="N177">
        <f t="shared" si="17"/>
        <v>80</v>
      </c>
      <c r="O177">
        <f>Summary!$J$4</f>
        <v>65</v>
      </c>
      <c r="P177">
        <f>Summary!$J$4</f>
        <v>65</v>
      </c>
      <c r="Q177">
        <f>Summary!$J$4</f>
        <v>65</v>
      </c>
      <c r="R177">
        <f t="shared" si="18"/>
        <v>1</v>
      </c>
      <c r="S177">
        <f t="shared" si="19"/>
        <v>1</v>
      </c>
      <c r="T177">
        <f t="shared" si="20"/>
        <v>1</v>
      </c>
    </row>
    <row r="178" spans="1:20" hidden="1" x14ac:dyDescent="0.2">
      <c r="A178" t="s">
        <v>16</v>
      </c>
      <c r="B178">
        <v>2016800427</v>
      </c>
      <c r="C178" s="30" t="s">
        <v>63</v>
      </c>
      <c r="D178" s="30" t="s">
        <v>55</v>
      </c>
      <c r="E178" s="35" t="s">
        <v>78</v>
      </c>
      <c r="F178" s="35">
        <v>60</v>
      </c>
      <c r="G178" s="35" t="s">
        <v>79</v>
      </c>
      <c r="H178" s="35">
        <v>40</v>
      </c>
      <c r="I178" s="35">
        <v>85</v>
      </c>
      <c r="J178" s="35">
        <v>100</v>
      </c>
      <c r="K178">
        <f t="shared" si="14"/>
        <v>0.4</v>
      </c>
      <c r="L178">
        <f t="shared" si="15"/>
        <v>85</v>
      </c>
      <c r="M178">
        <f t="shared" si="16"/>
        <v>85</v>
      </c>
      <c r="N178">
        <f t="shared" si="17"/>
        <v>85</v>
      </c>
      <c r="O178">
        <f>Summary!$J$4</f>
        <v>65</v>
      </c>
      <c r="P178">
        <f>Summary!$J$4</f>
        <v>65</v>
      </c>
      <c r="Q178">
        <f>Summary!$J$4</f>
        <v>65</v>
      </c>
      <c r="R178">
        <f t="shared" si="18"/>
        <v>1</v>
      </c>
      <c r="S178">
        <f t="shared" si="19"/>
        <v>1</v>
      </c>
      <c r="T178">
        <f t="shared" si="20"/>
        <v>1</v>
      </c>
    </row>
    <row r="179" spans="1:20" hidden="1" x14ac:dyDescent="0.2">
      <c r="A179" t="s">
        <v>16</v>
      </c>
      <c r="B179">
        <v>2016800427</v>
      </c>
      <c r="C179" s="30" t="s">
        <v>63</v>
      </c>
      <c r="D179" s="30" t="s">
        <v>56</v>
      </c>
      <c r="E179" s="35" t="s">
        <v>64</v>
      </c>
      <c r="F179" s="35">
        <v>60</v>
      </c>
      <c r="G179" s="35" t="s">
        <v>65</v>
      </c>
      <c r="H179" s="35">
        <v>40</v>
      </c>
      <c r="I179" s="35">
        <v>83</v>
      </c>
      <c r="J179" s="35">
        <v>100</v>
      </c>
      <c r="K179">
        <f t="shared" si="14"/>
        <v>0.4</v>
      </c>
      <c r="L179">
        <f t="shared" si="15"/>
        <v>83</v>
      </c>
      <c r="M179">
        <f t="shared" si="16"/>
        <v>83</v>
      </c>
      <c r="N179">
        <f t="shared" si="17"/>
        <v>83</v>
      </c>
      <c r="O179">
        <f>Summary!$J$4</f>
        <v>65</v>
      </c>
      <c r="P179">
        <f>Summary!$J$4</f>
        <v>65</v>
      </c>
      <c r="Q179">
        <f>Summary!$J$4</f>
        <v>65</v>
      </c>
      <c r="R179">
        <f t="shared" si="18"/>
        <v>1</v>
      </c>
      <c r="S179">
        <f t="shared" si="19"/>
        <v>1</v>
      </c>
      <c r="T179">
        <f t="shared" si="20"/>
        <v>1</v>
      </c>
    </row>
    <row r="180" spans="1:20" hidden="1" x14ac:dyDescent="0.2">
      <c r="A180" t="s">
        <v>16</v>
      </c>
      <c r="B180">
        <v>2016800427</v>
      </c>
      <c r="C180" s="30" t="s">
        <v>63</v>
      </c>
      <c r="D180" s="30" t="s">
        <v>57</v>
      </c>
      <c r="E180" s="35" t="s">
        <v>66</v>
      </c>
      <c r="F180" s="35">
        <v>60</v>
      </c>
      <c r="G180" s="35" t="s">
        <v>67</v>
      </c>
      <c r="H180" s="35">
        <v>40</v>
      </c>
      <c r="I180" s="35">
        <v>75</v>
      </c>
      <c r="J180" s="35">
        <v>100</v>
      </c>
      <c r="K180">
        <f t="shared" si="14"/>
        <v>0.4</v>
      </c>
      <c r="L180">
        <f t="shared" si="15"/>
        <v>75</v>
      </c>
      <c r="M180">
        <f t="shared" si="16"/>
        <v>75</v>
      </c>
      <c r="N180">
        <f t="shared" si="17"/>
        <v>75</v>
      </c>
      <c r="O180">
        <f>Summary!$J$4</f>
        <v>65</v>
      </c>
      <c r="P180">
        <f>Summary!$J$4</f>
        <v>65</v>
      </c>
      <c r="Q180">
        <f>Summary!$J$4</f>
        <v>65</v>
      </c>
      <c r="R180">
        <f t="shared" si="18"/>
        <v>1</v>
      </c>
      <c r="S180">
        <f t="shared" si="19"/>
        <v>1</v>
      </c>
      <c r="T180">
        <f t="shared" si="20"/>
        <v>1</v>
      </c>
    </row>
    <row r="181" spans="1:20" hidden="1" x14ac:dyDescent="0.2">
      <c r="A181" t="s">
        <v>16</v>
      </c>
      <c r="B181">
        <v>2016800427</v>
      </c>
      <c r="C181" s="30" t="s">
        <v>63</v>
      </c>
      <c r="D181" s="30" t="s">
        <v>58</v>
      </c>
      <c r="E181" s="35" t="s">
        <v>78</v>
      </c>
      <c r="F181" s="35">
        <v>60</v>
      </c>
      <c r="G181" s="35" t="s">
        <v>79</v>
      </c>
      <c r="H181" s="35">
        <v>40</v>
      </c>
      <c r="I181" s="35">
        <v>85</v>
      </c>
      <c r="J181" s="35">
        <v>100</v>
      </c>
      <c r="K181">
        <f t="shared" si="14"/>
        <v>0.4</v>
      </c>
      <c r="L181">
        <f t="shared" si="15"/>
        <v>85</v>
      </c>
      <c r="M181">
        <f t="shared" si="16"/>
        <v>85</v>
      </c>
      <c r="N181">
        <f t="shared" si="17"/>
        <v>85</v>
      </c>
      <c r="O181">
        <f>Summary!$J$4</f>
        <v>65</v>
      </c>
      <c r="P181">
        <f>Summary!$J$4</f>
        <v>65</v>
      </c>
      <c r="Q181">
        <f>Summary!$J$4</f>
        <v>65</v>
      </c>
      <c r="R181">
        <f t="shared" si="18"/>
        <v>1</v>
      </c>
      <c r="S181">
        <f t="shared" si="19"/>
        <v>1</v>
      </c>
      <c r="T181">
        <f t="shared" si="20"/>
        <v>1</v>
      </c>
    </row>
    <row r="182" spans="1:20" hidden="1" x14ac:dyDescent="0.2">
      <c r="A182" t="s">
        <v>16</v>
      </c>
      <c r="B182">
        <v>2016800427</v>
      </c>
      <c r="C182" s="30" t="s">
        <v>63</v>
      </c>
      <c r="D182" s="30" t="s">
        <v>59</v>
      </c>
      <c r="E182" s="35" t="s">
        <v>66</v>
      </c>
      <c r="F182" s="35">
        <v>60</v>
      </c>
      <c r="G182" s="35" t="s">
        <v>67</v>
      </c>
      <c r="H182" s="35">
        <v>40</v>
      </c>
      <c r="I182" s="35">
        <v>75</v>
      </c>
      <c r="J182" s="35">
        <v>100</v>
      </c>
      <c r="K182">
        <f t="shared" si="14"/>
        <v>0.4</v>
      </c>
      <c r="L182">
        <f t="shared" si="15"/>
        <v>75</v>
      </c>
      <c r="M182">
        <f t="shared" si="16"/>
        <v>75</v>
      </c>
      <c r="N182">
        <f t="shared" si="17"/>
        <v>75</v>
      </c>
      <c r="O182">
        <f>Summary!$J$4</f>
        <v>65</v>
      </c>
      <c r="P182">
        <f>Summary!$J$4</f>
        <v>65</v>
      </c>
      <c r="Q182">
        <f>Summary!$J$4</f>
        <v>65</v>
      </c>
      <c r="R182">
        <f t="shared" si="18"/>
        <v>1</v>
      </c>
      <c r="S182">
        <f t="shared" si="19"/>
        <v>1</v>
      </c>
      <c r="T182">
        <f t="shared" si="20"/>
        <v>1</v>
      </c>
    </row>
    <row r="183" spans="1:20" hidden="1" x14ac:dyDescent="0.2">
      <c r="A183" t="s">
        <v>16</v>
      </c>
      <c r="B183">
        <v>2016800427</v>
      </c>
      <c r="C183" s="30" t="s">
        <v>63</v>
      </c>
      <c r="D183" s="30" t="s">
        <v>60</v>
      </c>
      <c r="E183" s="35" t="s">
        <v>76</v>
      </c>
      <c r="F183" s="35">
        <v>60</v>
      </c>
      <c r="G183" s="35" t="s">
        <v>77</v>
      </c>
      <c r="H183" s="35">
        <v>40</v>
      </c>
      <c r="I183" s="35">
        <v>70</v>
      </c>
      <c r="J183" s="35">
        <v>100</v>
      </c>
      <c r="K183">
        <f t="shared" si="14"/>
        <v>0.4</v>
      </c>
      <c r="L183">
        <f t="shared" si="15"/>
        <v>70</v>
      </c>
      <c r="M183">
        <f t="shared" si="16"/>
        <v>70</v>
      </c>
      <c r="N183">
        <f t="shared" si="17"/>
        <v>70</v>
      </c>
      <c r="O183">
        <f>Summary!$J$4</f>
        <v>65</v>
      </c>
      <c r="P183">
        <f>Summary!$J$4</f>
        <v>65</v>
      </c>
      <c r="Q183">
        <f>Summary!$J$4</f>
        <v>65</v>
      </c>
      <c r="R183">
        <f t="shared" si="18"/>
        <v>1</v>
      </c>
      <c r="S183">
        <f t="shared" si="19"/>
        <v>1</v>
      </c>
      <c r="T183">
        <f t="shared" si="20"/>
        <v>1</v>
      </c>
    </row>
    <row r="184" spans="1:20" hidden="1" x14ac:dyDescent="0.2">
      <c r="A184" t="s">
        <v>16</v>
      </c>
      <c r="B184">
        <v>2016800427</v>
      </c>
      <c r="C184" s="30" t="s">
        <v>63</v>
      </c>
      <c r="D184" s="30" t="s">
        <v>61</v>
      </c>
      <c r="E184" s="35" t="s">
        <v>80</v>
      </c>
      <c r="F184" s="35">
        <v>60</v>
      </c>
      <c r="G184" s="35" t="s">
        <v>81</v>
      </c>
      <c r="H184" s="35">
        <v>40</v>
      </c>
      <c r="I184" s="35">
        <v>73</v>
      </c>
      <c r="J184" s="35">
        <v>100</v>
      </c>
      <c r="K184">
        <f t="shared" si="14"/>
        <v>0.4</v>
      </c>
      <c r="L184">
        <f t="shared" si="15"/>
        <v>73</v>
      </c>
      <c r="M184">
        <f t="shared" si="16"/>
        <v>73</v>
      </c>
      <c r="N184">
        <f t="shared" si="17"/>
        <v>73</v>
      </c>
      <c r="O184">
        <f>Summary!$J$4</f>
        <v>65</v>
      </c>
      <c r="P184">
        <f>Summary!$J$4</f>
        <v>65</v>
      </c>
      <c r="Q184">
        <f>Summary!$J$4</f>
        <v>65</v>
      </c>
      <c r="R184">
        <f t="shared" si="18"/>
        <v>1</v>
      </c>
      <c r="S184">
        <f t="shared" si="19"/>
        <v>1</v>
      </c>
      <c r="T184">
        <f t="shared" si="20"/>
        <v>1</v>
      </c>
    </row>
    <row r="185" spans="1:20" hidden="1" x14ac:dyDescent="0.2">
      <c r="A185" t="s">
        <v>16</v>
      </c>
      <c r="B185">
        <v>2016800427</v>
      </c>
      <c r="C185" s="30" t="s">
        <v>63</v>
      </c>
      <c r="D185" s="30" t="s">
        <v>62</v>
      </c>
      <c r="E185" s="35" t="s">
        <v>72</v>
      </c>
      <c r="F185" s="35">
        <v>60</v>
      </c>
      <c r="G185" s="35" t="s">
        <v>73</v>
      </c>
      <c r="H185" s="35">
        <v>40</v>
      </c>
      <c r="I185" s="35">
        <v>80</v>
      </c>
      <c r="J185" s="35">
        <v>100</v>
      </c>
      <c r="K185">
        <f t="shared" si="14"/>
        <v>0.4</v>
      </c>
      <c r="L185">
        <f t="shared" si="15"/>
        <v>80</v>
      </c>
      <c r="M185">
        <f t="shared" si="16"/>
        <v>80</v>
      </c>
      <c r="N185">
        <f t="shared" si="17"/>
        <v>80</v>
      </c>
      <c r="O185">
        <f>Summary!$J$4</f>
        <v>65</v>
      </c>
      <c r="P185">
        <f>Summary!$J$4</f>
        <v>65</v>
      </c>
      <c r="Q185">
        <f>Summary!$J$4</f>
        <v>65</v>
      </c>
      <c r="R185">
        <f t="shared" si="18"/>
        <v>1</v>
      </c>
      <c r="S185">
        <f t="shared" si="19"/>
        <v>1</v>
      </c>
      <c r="T185">
        <f t="shared" si="20"/>
        <v>1</v>
      </c>
    </row>
    <row r="186" spans="1:20" hidden="1" x14ac:dyDescent="0.2">
      <c r="A186" t="s">
        <v>16</v>
      </c>
      <c r="B186">
        <v>2016800428</v>
      </c>
      <c r="C186" s="30" t="s">
        <v>63</v>
      </c>
      <c r="D186" s="30" t="s">
        <v>55</v>
      </c>
      <c r="E186" s="35" t="s">
        <v>72</v>
      </c>
      <c r="F186" s="35">
        <v>60</v>
      </c>
      <c r="G186" s="35" t="s">
        <v>73</v>
      </c>
      <c r="H186" s="35">
        <v>40</v>
      </c>
      <c r="I186" s="35">
        <v>80</v>
      </c>
      <c r="J186" s="35">
        <v>100</v>
      </c>
      <c r="K186">
        <f t="shared" si="14"/>
        <v>0.4</v>
      </c>
      <c r="L186">
        <f t="shared" si="15"/>
        <v>80</v>
      </c>
      <c r="M186">
        <f t="shared" si="16"/>
        <v>80</v>
      </c>
      <c r="N186">
        <f t="shared" si="17"/>
        <v>80</v>
      </c>
      <c r="O186">
        <f>Summary!$J$4</f>
        <v>65</v>
      </c>
      <c r="P186">
        <f>Summary!$J$4</f>
        <v>65</v>
      </c>
      <c r="Q186">
        <f>Summary!$J$4</f>
        <v>65</v>
      </c>
      <c r="R186">
        <f t="shared" si="18"/>
        <v>1</v>
      </c>
      <c r="S186">
        <f t="shared" si="19"/>
        <v>1</v>
      </c>
      <c r="T186">
        <f t="shared" si="20"/>
        <v>1</v>
      </c>
    </row>
    <row r="187" spans="1:20" hidden="1" x14ac:dyDescent="0.2">
      <c r="A187" t="s">
        <v>16</v>
      </c>
      <c r="B187">
        <v>2016800428</v>
      </c>
      <c r="C187" s="30" t="s">
        <v>63</v>
      </c>
      <c r="D187" s="30" t="s">
        <v>56</v>
      </c>
      <c r="E187" s="35" t="s">
        <v>86</v>
      </c>
      <c r="F187" s="35">
        <v>60</v>
      </c>
      <c r="G187" s="35" t="s">
        <v>87</v>
      </c>
      <c r="H187" s="35">
        <v>40</v>
      </c>
      <c r="I187" s="35">
        <v>90</v>
      </c>
      <c r="J187" s="35">
        <v>100</v>
      </c>
      <c r="K187">
        <f t="shared" si="14"/>
        <v>0.4</v>
      </c>
      <c r="L187">
        <f t="shared" si="15"/>
        <v>90</v>
      </c>
      <c r="M187">
        <f t="shared" si="16"/>
        <v>90</v>
      </c>
      <c r="N187">
        <f t="shared" si="17"/>
        <v>90</v>
      </c>
      <c r="O187">
        <f>Summary!$J$4</f>
        <v>65</v>
      </c>
      <c r="P187">
        <f>Summary!$J$4</f>
        <v>65</v>
      </c>
      <c r="Q187">
        <f>Summary!$J$4</f>
        <v>65</v>
      </c>
      <c r="R187">
        <f t="shared" si="18"/>
        <v>1</v>
      </c>
      <c r="S187">
        <f t="shared" si="19"/>
        <v>1</v>
      </c>
      <c r="T187">
        <f t="shared" si="20"/>
        <v>1</v>
      </c>
    </row>
    <row r="188" spans="1:20" hidden="1" x14ac:dyDescent="0.2">
      <c r="A188" t="s">
        <v>16</v>
      </c>
      <c r="B188">
        <v>2016800428</v>
      </c>
      <c r="C188" s="30" t="s">
        <v>63</v>
      </c>
      <c r="D188" s="30" t="s">
        <v>57</v>
      </c>
      <c r="E188" s="35" t="s">
        <v>76</v>
      </c>
      <c r="F188" s="35">
        <v>60</v>
      </c>
      <c r="G188" s="35" t="s">
        <v>77</v>
      </c>
      <c r="H188" s="35">
        <v>40</v>
      </c>
      <c r="I188" s="35">
        <v>70</v>
      </c>
      <c r="J188" s="35">
        <v>100</v>
      </c>
      <c r="K188">
        <f t="shared" si="14"/>
        <v>0.4</v>
      </c>
      <c r="L188">
        <f t="shared" si="15"/>
        <v>70</v>
      </c>
      <c r="M188">
        <f t="shared" si="16"/>
        <v>70</v>
      </c>
      <c r="N188">
        <f t="shared" si="17"/>
        <v>70</v>
      </c>
      <c r="O188">
        <f>Summary!$J$4</f>
        <v>65</v>
      </c>
      <c r="P188">
        <f>Summary!$J$4</f>
        <v>65</v>
      </c>
      <c r="Q188">
        <f>Summary!$J$4</f>
        <v>65</v>
      </c>
      <c r="R188">
        <f t="shared" si="18"/>
        <v>1</v>
      </c>
      <c r="S188">
        <f t="shared" si="19"/>
        <v>1</v>
      </c>
      <c r="T188">
        <f t="shared" si="20"/>
        <v>1</v>
      </c>
    </row>
    <row r="189" spans="1:20" hidden="1" x14ac:dyDescent="0.2">
      <c r="A189" t="s">
        <v>16</v>
      </c>
      <c r="B189">
        <v>2016800428</v>
      </c>
      <c r="C189" s="30" t="s">
        <v>63</v>
      </c>
      <c r="D189" s="30" t="s">
        <v>58</v>
      </c>
      <c r="E189" s="35" t="s">
        <v>72</v>
      </c>
      <c r="F189" s="35">
        <v>60</v>
      </c>
      <c r="G189" s="35" t="s">
        <v>73</v>
      </c>
      <c r="H189" s="35">
        <v>40</v>
      </c>
      <c r="I189" s="35">
        <v>80</v>
      </c>
      <c r="J189" s="35">
        <v>100</v>
      </c>
      <c r="K189">
        <f t="shared" si="14"/>
        <v>0.4</v>
      </c>
      <c r="L189">
        <f t="shared" si="15"/>
        <v>80</v>
      </c>
      <c r="M189">
        <f t="shared" si="16"/>
        <v>80</v>
      </c>
      <c r="N189">
        <f t="shared" si="17"/>
        <v>80</v>
      </c>
      <c r="O189">
        <f>Summary!$J$4</f>
        <v>65</v>
      </c>
      <c r="P189">
        <f>Summary!$J$4</f>
        <v>65</v>
      </c>
      <c r="Q189">
        <f>Summary!$J$4</f>
        <v>65</v>
      </c>
      <c r="R189">
        <f t="shared" si="18"/>
        <v>1</v>
      </c>
      <c r="S189">
        <f t="shared" si="19"/>
        <v>1</v>
      </c>
      <c r="T189">
        <f t="shared" si="20"/>
        <v>1</v>
      </c>
    </row>
    <row r="190" spans="1:20" hidden="1" x14ac:dyDescent="0.2">
      <c r="A190" t="s">
        <v>16</v>
      </c>
      <c r="B190">
        <v>2016800428</v>
      </c>
      <c r="C190" s="30" t="s">
        <v>63</v>
      </c>
      <c r="D190" s="30" t="s">
        <v>59</v>
      </c>
      <c r="E190" s="35" t="s">
        <v>64</v>
      </c>
      <c r="F190" s="35">
        <v>60</v>
      </c>
      <c r="G190" s="35" t="s">
        <v>65</v>
      </c>
      <c r="H190" s="35">
        <v>40</v>
      </c>
      <c r="I190" s="35">
        <v>83</v>
      </c>
      <c r="J190" s="35">
        <v>100</v>
      </c>
      <c r="K190">
        <f t="shared" si="14"/>
        <v>0.4</v>
      </c>
      <c r="L190">
        <f t="shared" si="15"/>
        <v>83</v>
      </c>
      <c r="M190">
        <f t="shared" si="16"/>
        <v>83</v>
      </c>
      <c r="N190">
        <f t="shared" si="17"/>
        <v>83</v>
      </c>
      <c r="O190">
        <f>Summary!$J$4</f>
        <v>65</v>
      </c>
      <c r="P190">
        <f>Summary!$J$4</f>
        <v>65</v>
      </c>
      <c r="Q190">
        <f>Summary!$J$4</f>
        <v>65</v>
      </c>
      <c r="R190">
        <f t="shared" si="18"/>
        <v>1</v>
      </c>
      <c r="S190">
        <f t="shared" si="19"/>
        <v>1</v>
      </c>
      <c r="T190">
        <f t="shared" si="20"/>
        <v>1</v>
      </c>
    </row>
    <row r="191" spans="1:20" hidden="1" x14ac:dyDescent="0.2">
      <c r="A191" t="s">
        <v>16</v>
      </c>
      <c r="B191">
        <v>2016800428</v>
      </c>
      <c r="C191" s="30" t="s">
        <v>63</v>
      </c>
      <c r="D191" s="30" t="s">
        <v>60</v>
      </c>
      <c r="E191" s="35" t="s">
        <v>72</v>
      </c>
      <c r="F191" s="35">
        <v>60</v>
      </c>
      <c r="G191" s="35" t="s">
        <v>73</v>
      </c>
      <c r="H191" s="35">
        <v>40</v>
      </c>
      <c r="I191" s="35">
        <v>80</v>
      </c>
      <c r="J191" s="35">
        <v>100</v>
      </c>
      <c r="K191">
        <f t="shared" si="14"/>
        <v>0.4</v>
      </c>
      <c r="L191">
        <f t="shared" si="15"/>
        <v>80</v>
      </c>
      <c r="M191">
        <f t="shared" si="16"/>
        <v>80</v>
      </c>
      <c r="N191">
        <f t="shared" si="17"/>
        <v>80</v>
      </c>
      <c r="O191">
        <f>Summary!$J$4</f>
        <v>65</v>
      </c>
      <c r="P191">
        <f>Summary!$J$4</f>
        <v>65</v>
      </c>
      <c r="Q191">
        <f>Summary!$J$4</f>
        <v>65</v>
      </c>
      <c r="R191">
        <f t="shared" si="18"/>
        <v>1</v>
      </c>
      <c r="S191">
        <f t="shared" si="19"/>
        <v>1</v>
      </c>
      <c r="T191">
        <f t="shared" si="20"/>
        <v>1</v>
      </c>
    </row>
    <row r="192" spans="1:20" hidden="1" x14ac:dyDescent="0.2">
      <c r="A192" t="s">
        <v>16</v>
      </c>
      <c r="B192">
        <v>2016800428</v>
      </c>
      <c r="C192" s="30" t="s">
        <v>63</v>
      </c>
      <c r="D192" s="30" t="s">
        <v>61</v>
      </c>
      <c r="E192" s="35" t="s">
        <v>70</v>
      </c>
      <c r="F192" s="35">
        <v>60</v>
      </c>
      <c r="G192" s="35" t="s">
        <v>71</v>
      </c>
      <c r="H192" s="35">
        <v>40</v>
      </c>
      <c r="I192" s="35">
        <v>68</v>
      </c>
      <c r="J192" s="35">
        <v>100</v>
      </c>
      <c r="K192">
        <f t="shared" si="14"/>
        <v>0.4</v>
      </c>
      <c r="L192">
        <f t="shared" si="15"/>
        <v>68</v>
      </c>
      <c r="M192">
        <f t="shared" si="16"/>
        <v>68</v>
      </c>
      <c r="N192">
        <f t="shared" si="17"/>
        <v>68</v>
      </c>
      <c r="O192">
        <f>Summary!$J$4</f>
        <v>65</v>
      </c>
      <c r="P192">
        <f>Summary!$J$4</f>
        <v>65</v>
      </c>
      <c r="Q192">
        <f>Summary!$J$4</f>
        <v>65</v>
      </c>
      <c r="R192">
        <f t="shared" si="18"/>
        <v>1</v>
      </c>
      <c r="S192">
        <f t="shared" si="19"/>
        <v>1</v>
      </c>
      <c r="T192">
        <f t="shared" si="20"/>
        <v>1</v>
      </c>
    </row>
    <row r="193" spans="1:20" hidden="1" x14ac:dyDescent="0.2">
      <c r="A193" t="s">
        <v>16</v>
      </c>
      <c r="B193">
        <v>2016800428</v>
      </c>
      <c r="C193" s="30" t="s">
        <v>63</v>
      </c>
      <c r="D193" s="30" t="s">
        <v>62</v>
      </c>
      <c r="E193" s="35" t="s">
        <v>72</v>
      </c>
      <c r="F193" s="35">
        <v>60</v>
      </c>
      <c r="G193" s="35" t="s">
        <v>73</v>
      </c>
      <c r="H193" s="35">
        <v>40</v>
      </c>
      <c r="I193" s="35">
        <v>80</v>
      </c>
      <c r="J193" s="35">
        <v>100</v>
      </c>
      <c r="K193">
        <f t="shared" si="14"/>
        <v>0.4</v>
      </c>
      <c r="L193">
        <f t="shared" si="15"/>
        <v>80</v>
      </c>
      <c r="M193">
        <f t="shared" si="16"/>
        <v>80</v>
      </c>
      <c r="N193">
        <f t="shared" si="17"/>
        <v>80</v>
      </c>
      <c r="O193">
        <f>Summary!$J$4</f>
        <v>65</v>
      </c>
      <c r="P193">
        <f>Summary!$J$4</f>
        <v>65</v>
      </c>
      <c r="Q193">
        <f>Summary!$J$4</f>
        <v>65</v>
      </c>
      <c r="R193">
        <f t="shared" si="18"/>
        <v>1</v>
      </c>
      <c r="S193">
        <f t="shared" si="19"/>
        <v>1</v>
      </c>
      <c r="T193">
        <f t="shared" si="20"/>
        <v>1</v>
      </c>
    </row>
    <row r="194" spans="1:20" hidden="1" x14ac:dyDescent="0.2">
      <c r="A194" t="s">
        <v>16</v>
      </c>
      <c r="B194">
        <v>2016800429</v>
      </c>
      <c r="C194" s="30" t="s">
        <v>63</v>
      </c>
      <c r="D194" s="30" t="s">
        <v>55</v>
      </c>
      <c r="E194" s="35" t="s">
        <v>64</v>
      </c>
      <c r="F194" s="35">
        <v>60</v>
      </c>
      <c r="G194" s="35" t="s">
        <v>65</v>
      </c>
      <c r="H194" s="35">
        <v>40</v>
      </c>
      <c r="I194" s="35">
        <v>83</v>
      </c>
      <c r="J194" s="35">
        <v>100</v>
      </c>
      <c r="K194">
        <f t="shared" ref="K194:K257" si="21">ROUND(H194/(H194+F194),2)</f>
        <v>0.4</v>
      </c>
      <c r="L194">
        <f t="shared" ref="L194:L257" si="22">IF(E194="A",0,IFERROR(ROUND(E194*100/F194,0),0))</f>
        <v>83</v>
      </c>
      <c r="M194">
        <f t="shared" ref="M194:M257" si="23">IF(E194="A",0,IFERROR(ROUND(G194*100/H194,0),0))</f>
        <v>83</v>
      </c>
      <c r="N194">
        <f t="shared" ref="N194:N257" si="24">ROUND(I194*100/J194,0)</f>
        <v>83</v>
      </c>
      <c r="O194">
        <f>Summary!$J$4</f>
        <v>65</v>
      </c>
      <c r="P194">
        <f>Summary!$J$4</f>
        <v>65</v>
      </c>
      <c r="Q194">
        <f>Summary!$J$4</f>
        <v>65</v>
      </c>
      <c r="R194">
        <f t="shared" ref="R194:R257" si="25">IF(L194&gt;=O194,1,0)</f>
        <v>1</v>
      </c>
      <c r="S194">
        <f t="shared" ref="S194:S257" si="26">IF(M194&gt;=P194,1,0)</f>
        <v>1</v>
      </c>
      <c r="T194">
        <f t="shared" ref="T194:T257" si="27">IF(N194&gt;=Q194,1,0)</f>
        <v>1</v>
      </c>
    </row>
    <row r="195" spans="1:20" hidden="1" x14ac:dyDescent="0.2">
      <c r="A195" t="s">
        <v>16</v>
      </c>
      <c r="B195">
        <v>2016800429</v>
      </c>
      <c r="C195" s="30" t="s">
        <v>63</v>
      </c>
      <c r="D195" s="30" t="s">
        <v>56</v>
      </c>
      <c r="E195" s="35" t="s">
        <v>88</v>
      </c>
      <c r="F195" s="35">
        <v>60</v>
      </c>
      <c r="G195" s="35" t="s">
        <v>84</v>
      </c>
      <c r="H195" s="35">
        <v>40</v>
      </c>
      <c r="I195" s="35">
        <v>88</v>
      </c>
      <c r="J195" s="35">
        <v>100</v>
      </c>
      <c r="K195">
        <f t="shared" si="21"/>
        <v>0.4</v>
      </c>
      <c r="L195">
        <f t="shared" si="22"/>
        <v>88</v>
      </c>
      <c r="M195">
        <f t="shared" si="23"/>
        <v>88</v>
      </c>
      <c r="N195">
        <f t="shared" si="24"/>
        <v>88</v>
      </c>
      <c r="O195">
        <f>Summary!$J$4</f>
        <v>65</v>
      </c>
      <c r="P195">
        <f>Summary!$J$4</f>
        <v>65</v>
      </c>
      <c r="Q195">
        <f>Summary!$J$4</f>
        <v>65</v>
      </c>
      <c r="R195">
        <f t="shared" si="25"/>
        <v>1</v>
      </c>
      <c r="S195">
        <f t="shared" si="26"/>
        <v>1</v>
      </c>
      <c r="T195">
        <f t="shared" si="27"/>
        <v>1</v>
      </c>
    </row>
    <row r="196" spans="1:20" hidden="1" x14ac:dyDescent="0.2">
      <c r="A196" t="s">
        <v>16</v>
      </c>
      <c r="B196">
        <v>2016800429</v>
      </c>
      <c r="C196" s="30" t="s">
        <v>63</v>
      </c>
      <c r="D196" s="30" t="s">
        <v>57</v>
      </c>
      <c r="E196" s="35" t="s">
        <v>72</v>
      </c>
      <c r="F196" s="35">
        <v>60</v>
      </c>
      <c r="G196" s="35" t="s">
        <v>73</v>
      </c>
      <c r="H196" s="35">
        <v>40</v>
      </c>
      <c r="I196" s="35">
        <v>80</v>
      </c>
      <c r="J196" s="35">
        <v>100</v>
      </c>
      <c r="K196">
        <f t="shared" si="21"/>
        <v>0.4</v>
      </c>
      <c r="L196">
        <f t="shared" si="22"/>
        <v>80</v>
      </c>
      <c r="M196">
        <f t="shared" si="23"/>
        <v>80</v>
      </c>
      <c r="N196">
        <f t="shared" si="24"/>
        <v>80</v>
      </c>
      <c r="O196">
        <f>Summary!$J$4</f>
        <v>65</v>
      </c>
      <c r="P196">
        <f>Summary!$J$4</f>
        <v>65</v>
      </c>
      <c r="Q196">
        <f>Summary!$J$4</f>
        <v>65</v>
      </c>
      <c r="R196">
        <f t="shared" si="25"/>
        <v>1</v>
      </c>
      <c r="S196">
        <f t="shared" si="26"/>
        <v>1</v>
      </c>
      <c r="T196">
        <f t="shared" si="27"/>
        <v>1</v>
      </c>
    </row>
    <row r="197" spans="1:20" hidden="1" x14ac:dyDescent="0.2">
      <c r="A197" t="s">
        <v>16</v>
      </c>
      <c r="B197">
        <v>2016800429</v>
      </c>
      <c r="C197" s="30" t="s">
        <v>63</v>
      </c>
      <c r="D197" s="30" t="s">
        <v>58</v>
      </c>
      <c r="E197" s="35" t="s">
        <v>88</v>
      </c>
      <c r="F197" s="35">
        <v>60</v>
      </c>
      <c r="G197" s="35" t="s">
        <v>84</v>
      </c>
      <c r="H197" s="35">
        <v>40</v>
      </c>
      <c r="I197" s="35">
        <v>88</v>
      </c>
      <c r="J197" s="35">
        <v>100</v>
      </c>
      <c r="K197">
        <f t="shared" si="21"/>
        <v>0.4</v>
      </c>
      <c r="L197">
        <f t="shared" si="22"/>
        <v>88</v>
      </c>
      <c r="M197">
        <f t="shared" si="23"/>
        <v>88</v>
      </c>
      <c r="N197">
        <f t="shared" si="24"/>
        <v>88</v>
      </c>
      <c r="O197">
        <f>Summary!$J$4</f>
        <v>65</v>
      </c>
      <c r="P197">
        <f>Summary!$J$4</f>
        <v>65</v>
      </c>
      <c r="Q197">
        <f>Summary!$J$4</f>
        <v>65</v>
      </c>
      <c r="R197">
        <f t="shared" si="25"/>
        <v>1</v>
      </c>
      <c r="S197">
        <f t="shared" si="26"/>
        <v>1</v>
      </c>
      <c r="T197">
        <f t="shared" si="27"/>
        <v>1</v>
      </c>
    </row>
    <row r="198" spans="1:20" hidden="1" x14ac:dyDescent="0.2">
      <c r="A198" t="s">
        <v>16</v>
      </c>
      <c r="B198">
        <v>2016800429</v>
      </c>
      <c r="C198" s="30" t="s">
        <v>63</v>
      </c>
      <c r="D198" s="30" t="s">
        <v>59</v>
      </c>
      <c r="E198" s="35" t="s">
        <v>64</v>
      </c>
      <c r="F198" s="35">
        <v>60</v>
      </c>
      <c r="G198" s="35" t="s">
        <v>65</v>
      </c>
      <c r="H198" s="35">
        <v>40</v>
      </c>
      <c r="I198" s="35">
        <v>83</v>
      </c>
      <c r="J198" s="35">
        <v>100</v>
      </c>
      <c r="K198">
        <f t="shared" si="21"/>
        <v>0.4</v>
      </c>
      <c r="L198">
        <f t="shared" si="22"/>
        <v>83</v>
      </c>
      <c r="M198">
        <f t="shared" si="23"/>
        <v>83</v>
      </c>
      <c r="N198">
        <f t="shared" si="24"/>
        <v>83</v>
      </c>
      <c r="O198">
        <f>Summary!$J$4</f>
        <v>65</v>
      </c>
      <c r="P198">
        <f>Summary!$J$4</f>
        <v>65</v>
      </c>
      <c r="Q198">
        <f>Summary!$J$4</f>
        <v>65</v>
      </c>
      <c r="R198">
        <f t="shared" si="25"/>
        <v>1</v>
      </c>
      <c r="S198">
        <f t="shared" si="26"/>
        <v>1</v>
      </c>
      <c r="T198">
        <f t="shared" si="27"/>
        <v>1</v>
      </c>
    </row>
    <row r="199" spans="1:20" hidden="1" x14ac:dyDescent="0.2">
      <c r="A199" t="s">
        <v>16</v>
      </c>
      <c r="B199">
        <v>2016800429</v>
      </c>
      <c r="C199" s="30" t="s">
        <v>63</v>
      </c>
      <c r="D199" s="30" t="s">
        <v>60</v>
      </c>
      <c r="E199" s="35" t="s">
        <v>86</v>
      </c>
      <c r="F199" s="35">
        <v>60</v>
      </c>
      <c r="G199" s="35" t="s">
        <v>87</v>
      </c>
      <c r="H199" s="35">
        <v>40</v>
      </c>
      <c r="I199" s="35">
        <v>90</v>
      </c>
      <c r="J199" s="35">
        <v>100</v>
      </c>
      <c r="K199">
        <f t="shared" si="21"/>
        <v>0.4</v>
      </c>
      <c r="L199">
        <f t="shared" si="22"/>
        <v>90</v>
      </c>
      <c r="M199">
        <f t="shared" si="23"/>
        <v>90</v>
      </c>
      <c r="N199">
        <f t="shared" si="24"/>
        <v>90</v>
      </c>
      <c r="O199">
        <f>Summary!$J$4</f>
        <v>65</v>
      </c>
      <c r="P199">
        <f>Summary!$J$4</f>
        <v>65</v>
      </c>
      <c r="Q199">
        <f>Summary!$J$4</f>
        <v>65</v>
      </c>
      <c r="R199">
        <f t="shared" si="25"/>
        <v>1</v>
      </c>
      <c r="S199">
        <f t="shared" si="26"/>
        <v>1</v>
      </c>
      <c r="T199">
        <f t="shared" si="27"/>
        <v>1</v>
      </c>
    </row>
    <row r="200" spans="1:20" hidden="1" x14ac:dyDescent="0.2">
      <c r="A200" t="s">
        <v>16</v>
      </c>
      <c r="B200">
        <v>2016800429</v>
      </c>
      <c r="C200" s="30" t="s">
        <v>63</v>
      </c>
      <c r="D200" s="30" t="s">
        <v>61</v>
      </c>
      <c r="E200" s="35" t="s">
        <v>68</v>
      </c>
      <c r="F200" s="35">
        <v>60</v>
      </c>
      <c r="G200" s="35" t="s">
        <v>69</v>
      </c>
      <c r="H200" s="35">
        <v>40</v>
      </c>
      <c r="I200" s="35">
        <v>78</v>
      </c>
      <c r="J200" s="35">
        <v>100</v>
      </c>
      <c r="K200">
        <f t="shared" si="21"/>
        <v>0.4</v>
      </c>
      <c r="L200">
        <f t="shared" si="22"/>
        <v>78</v>
      </c>
      <c r="M200">
        <f t="shared" si="23"/>
        <v>78</v>
      </c>
      <c r="N200">
        <f t="shared" si="24"/>
        <v>78</v>
      </c>
      <c r="O200">
        <f>Summary!$J$4</f>
        <v>65</v>
      </c>
      <c r="P200">
        <f>Summary!$J$4</f>
        <v>65</v>
      </c>
      <c r="Q200">
        <f>Summary!$J$4</f>
        <v>65</v>
      </c>
      <c r="R200">
        <f t="shared" si="25"/>
        <v>1</v>
      </c>
      <c r="S200">
        <f t="shared" si="26"/>
        <v>1</v>
      </c>
      <c r="T200">
        <f t="shared" si="27"/>
        <v>1</v>
      </c>
    </row>
    <row r="201" spans="1:20" hidden="1" x14ac:dyDescent="0.2">
      <c r="A201" t="s">
        <v>16</v>
      </c>
      <c r="B201">
        <v>2016800429</v>
      </c>
      <c r="C201" s="30" t="s">
        <v>63</v>
      </c>
      <c r="D201" s="30" t="s">
        <v>62</v>
      </c>
      <c r="E201" s="35" t="s">
        <v>72</v>
      </c>
      <c r="F201" s="35">
        <v>60</v>
      </c>
      <c r="G201" s="35" t="s">
        <v>73</v>
      </c>
      <c r="H201" s="35">
        <v>40</v>
      </c>
      <c r="I201" s="35">
        <v>80</v>
      </c>
      <c r="J201" s="35">
        <v>100</v>
      </c>
      <c r="K201">
        <f t="shared" si="21"/>
        <v>0.4</v>
      </c>
      <c r="L201">
        <f t="shared" si="22"/>
        <v>80</v>
      </c>
      <c r="M201">
        <f t="shared" si="23"/>
        <v>80</v>
      </c>
      <c r="N201">
        <f t="shared" si="24"/>
        <v>80</v>
      </c>
      <c r="O201">
        <f>Summary!$J$4</f>
        <v>65</v>
      </c>
      <c r="P201">
        <f>Summary!$J$4</f>
        <v>65</v>
      </c>
      <c r="Q201">
        <f>Summary!$J$4</f>
        <v>65</v>
      </c>
      <c r="R201">
        <f t="shared" si="25"/>
        <v>1</v>
      </c>
      <c r="S201">
        <f t="shared" si="26"/>
        <v>1</v>
      </c>
      <c r="T201">
        <f t="shared" si="27"/>
        <v>1</v>
      </c>
    </row>
    <row r="202" spans="1:20" hidden="1" x14ac:dyDescent="0.2">
      <c r="A202" t="s">
        <v>16</v>
      </c>
      <c r="B202">
        <v>2016800430</v>
      </c>
      <c r="C202" s="30" t="s">
        <v>63</v>
      </c>
      <c r="D202" s="30" t="s">
        <v>55</v>
      </c>
      <c r="E202" s="35" t="s">
        <v>72</v>
      </c>
      <c r="F202" s="35">
        <v>60</v>
      </c>
      <c r="G202" s="35" t="s">
        <v>73</v>
      </c>
      <c r="H202" s="35">
        <v>40</v>
      </c>
      <c r="I202" s="35">
        <v>80</v>
      </c>
      <c r="J202" s="35">
        <v>100</v>
      </c>
      <c r="K202">
        <f t="shared" si="21"/>
        <v>0.4</v>
      </c>
      <c r="L202">
        <f t="shared" si="22"/>
        <v>80</v>
      </c>
      <c r="M202">
        <f t="shared" si="23"/>
        <v>80</v>
      </c>
      <c r="N202">
        <f t="shared" si="24"/>
        <v>80</v>
      </c>
      <c r="O202">
        <f>Summary!$J$4</f>
        <v>65</v>
      </c>
      <c r="P202">
        <f>Summary!$J$4</f>
        <v>65</v>
      </c>
      <c r="Q202">
        <f>Summary!$J$4</f>
        <v>65</v>
      </c>
      <c r="R202">
        <f t="shared" si="25"/>
        <v>1</v>
      </c>
      <c r="S202">
        <f t="shared" si="26"/>
        <v>1</v>
      </c>
      <c r="T202">
        <f t="shared" si="27"/>
        <v>1</v>
      </c>
    </row>
    <row r="203" spans="1:20" hidden="1" x14ac:dyDescent="0.2">
      <c r="A203" t="s">
        <v>16</v>
      </c>
      <c r="B203">
        <v>2016800430</v>
      </c>
      <c r="C203" s="30" t="s">
        <v>63</v>
      </c>
      <c r="D203" s="30" t="s">
        <v>56</v>
      </c>
      <c r="E203" s="35" t="s">
        <v>64</v>
      </c>
      <c r="F203" s="35">
        <v>60</v>
      </c>
      <c r="G203" s="35" t="s">
        <v>65</v>
      </c>
      <c r="H203" s="35">
        <v>40</v>
      </c>
      <c r="I203" s="35">
        <v>83</v>
      </c>
      <c r="J203" s="35">
        <v>100</v>
      </c>
      <c r="K203">
        <f t="shared" si="21"/>
        <v>0.4</v>
      </c>
      <c r="L203">
        <f t="shared" si="22"/>
        <v>83</v>
      </c>
      <c r="M203">
        <f t="shared" si="23"/>
        <v>83</v>
      </c>
      <c r="N203">
        <f t="shared" si="24"/>
        <v>83</v>
      </c>
      <c r="O203">
        <f>Summary!$J$4</f>
        <v>65</v>
      </c>
      <c r="P203">
        <f>Summary!$J$4</f>
        <v>65</v>
      </c>
      <c r="Q203">
        <f>Summary!$J$4</f>
        <v>65</v>
      </c>
      <c r="R203">
        <f t="shared" si="25"/>
        <v>1</v>
      </c>
      <c r="S203">
        <f t="shared" si="26"/>
        <v>1</v>
      </c>
      <c r="T203">
        <f t="shared" si="27"/>
        <v>1</v>
      </c>
    </row>
    <row r="204" spans="1:20" hidden="1" x14ac:dyDescent="0.2">
      <c r="A204" t="s">
        <v>16</v>
      </c>
      <c r="B204">
        <v>2016800430</v>
      </c>
      <c r="C204" s="30" t="s">
        <v>63</v>
      </c>
      <c r="D204" s="30" t="s">
        <v>57</v>
      </c>
      <c r="E204" s="35" t="s">
        <v>66</v>
      </c>
      <c r="F204" s="35">
        <v>60</v>
      </c>
      <c r="G204" s="35" t="s">
        <v>67</v>
      </c>
      <c r="H204" s="35">
        <v>40</v>
      </c>
      <c r="I204" s="35">
        <v>75</v>
      </c>
      <c r="J204" s="35">
        <v>100</v>
      </c>
      <c r="K204">
        <f t="shared" si="21"/>
        <v>0.4</v>
      </c>
      <c r="L204">
        <f t="shared" si="22"/>
        <v>75</v>
      </c>
      <c r="M204">
        <f t="shared" si="23"/>
        <v>75</v>
      </c>
      <c r="N204">
        <f t="shared" si="24"/>
        <v>75</v>
      </c>
      <c r="O204">
        <f>Summary!$J$4</f>
        <v>65</v>
      </c>
      <c r="P204">
        <f>Summary!$J$4</f>
        <v>65</v>
      </c>
      <c r="Q204">
        <f>Summary!$J$4</f>
        <v>65</v>
      </c>
      <c r="R204">
        <f t="shared" si="25"/>
        <v>1</v>
      </c>
      <c r="S204">
        <f t="shared" si="26"/>
        <v>1</v>
      </c>
      <c r="T204">
        <f t="shared" si="27"/>
        <v>1</v>
      </c>
    </row>
    <row r="205" spans="1:20" hidden="1" x14ac:dyDescent="0.2">
      <c r="A205" t="s">
        <v>16</v>
      </c>
      <c r="B205">
        <v>2016800430</v>
      </c>
      <c r="C205" s="30" t="s">
        <v>63</v>
      </c>
      <c r="D205" s="30" t="s">
        <v>58</v>
      </c>
      <c r="E205" s="35" t="s">
        <v>78</v>
      </c>
      <c r="F205" s="35">
        <v>60</v>
      </c>
      <c r="G205" s="35" t="s">
        <v>79</v>
      </c>
      <c r="H205" s="35">
        <v>40</v>
      </c>
      <c r="I205" s="35">
        <v>85</v>
      </c>
      <c r="J205" s="35">
        <v>100</v>
      </c>
      <c r="K205">
        <f t="shared" si="21"/>
        <v>0.4</v>
      </c>
      <c r="L205">
        <f t="shared" si="22"/>
        <v>85</v>
      </c>
      <c r="M205">
        <f t="shared" si="23"/>
        <v>85</v>
      </c>
      <c r="N205">
        <f t="shared" si="24"/>
        <v>85</v>
      </c>
      <c r="O205">
        <f>Summary!$J$4</f>
        <v>65</v>
      </c>
      <c r="P205">
        <f>Summary!$J$4</f>
        <v>65</v>
      </c>
      <c r="Q205">
        <f>Summary!$J$4</f>
        <v>65</v>
      </c>
      <c r="R205">
        <f t="shared" si="25"/>
        <v>1</v>
      </c>
      <c r="S205">
        <f t="shared" si="26"/>
        <v>1</v>
      </c>
      <c r="T205">
        <f t="shared" si="27"/>
        <v>1</v>
      </c>
    </row>
    <row r="206" spans="1:20" hidden="1" x14ac:dyDescent="0.2">
      <c r="A206" t="s">
        <v>16</v>
      </c>
      <c r="B206">
        <v>2016800430</v>
      </c>
      <c r="C206" s="30" t="s">
        <v>63</v>
      </c>
      <c r="D206" s="30" t="s">
        <v>59</v>
      </c>
      <c r="E206" s="35" t="s">
        <v>64</v>
      </c>
      <c r="F206" s="35">
        <v>60</v>
      </c>
      <c r="G206" s="35" t="s">
        <v>65</v>
      </c>
      <c r="H206" s="35">
        <v>40</v>
      </c>
      <c r="I206" s="35">
        <v>83</v>
      </c>
      <c r="J206" s="35">
        <v>100</v>
      </c>
      <c r="K206">
        <f t="shared" si="21"/>
        <v>0.4</v>
      </c>
      <c r="L206">
        <f t="shared" si="22"/>
        <v>83</v>
      </c>
      <c r="M206">
        <f t="shared" si="23"/>
        <v>83</v>
      </c>
      <c r="N206">
        <f t="shared" si="24"/>
        <v>83</v>
      </c>
      <c r="O206">
        <f>Summary!$J$4</f>
        <v>65</v>
      </c>
      <c r="P206">
        <f>Summary!$J$4</f>
        <v>65</v>
      </c>
      <c r="Q206">
        <f>Summary!$J$4</f>
        <v>65</v>
      </c>
      <c r="R206">
        <f t="shared" si="25"/>
        <v>1</v>
      </c>
      <c r="S206">
        <f t="shared" si="26"/>
        <v>1</v>
      </c>
      <c r="T206">
        <f t="shared" si="27"/>
        <v>1</v>
      </c>
    </row>
    <row r="207" spans="1:20" hidden="1" x14ac:dyDescent="0.2">
      <c r="A207" t="s">
        <v>16</v>
      </c>
      <c r="B207">
        <v>2016800430</v>
      </c>
      <c r="C207" s="30" t="s">
        <v>63</v>
      </c>
      <c r="D207" s="30" t="s">
        <v>60</v>
      </c>
      <c r="E207" s="35" t="s">
        <v>80</v>
      </c>
      <c r="F207" s="35">
        <v>60</v>
      </c>
      <c r="G207" s="35" t="s">
        <v>81</v>
      </c>
      <c r="H207" s="35">
        <v>40</v>
      </c>
      <c r="I207" s="35">
        <v>73</v>
      </c>
      <c r="J207" s="35">
        <v>100</v>
      </c>
      <c r="K207">
        <f t="shared" si="21"/>
        <v>0.4</v>
      </c>
      <c r="L207">
        <f t="shared" si="22"/>
        <v>73</v>
      </c>
      <c r="M207">
        <f t="shared" si="23"/>
        <v>73</v>
      </c>
      <c r="N207">
        <f t="shared" si="24"/>
        <v>73</v>
      </c>
      <c r="O207">
        <f>Summary!$J$4</f>
        <v>65</v>
      </c>
      <c r="P207">
        <f>Summary!$J$4</f>
        <v>65</v>
      </c>
      <c r="Q207">
        <f>Summary!$J$4</f>
        <v>65</v>
      </c>
      <c r="R207">
        <f t="shared" si="25"/>
        <v>1</v>
      </c>
      <c r="S207">
        <f t="shared" si="26"/>
        <v>1</v>
      </c>
      <c r="T207">
        <f t="shared" si="27"/>
        <v>1</v>
      </c>
    </row>
    <row r="208" spans="1:20" hidden="1" x14ac:dyDescent="0.2">
      <c r="A208" t="s">
        <v>16</v>
      </c>
      <c r="B208">
        <v>2016800430</v>
      </c>
      <c r="C208" s="30" t="s">
        <v>63</v>
      </c>
      <c r="D208" s="30" t="s">
        <v>61</v>
      </c>
      <c r="E208" s="35" t="s">
        <v>74</v>
      </c>
      <c r="F208" s="35">
        <v>60</v>
      </c>
      <c r="G208" s="35" t="s">
        <v>75</v>
      </c>
      <c r="H208" s="35">
        <v>40</v>
      </c>
      <c r="I208" s="35">
        <v>63</v>
      </c>
      <c r="J208" s="35">
        <v>100</v>
      </c>
      <c r="K208">
        <f t="shared" si="21"/>
        <v>0.4</v>
      </c>
      <c r="L208">
        <f t="shared" si="22"/>
        <v>63</v>
      </c>
      <c r="M208">
        <f t="shared" si="23"/>
        <v>63</v>
      </c>
      <c r="N208">
        <f t="shared" si="24"/>
        <v>63</v>
      </c>
      <c r="O208">
        <f>Summary!$J$4</f>
        <v>65</v>
      </c>
      <c r="P208">
        <f>Summary!$J$4</f>
        <v>65</v>
      </c>
      <c r="Q208">
        <f>Summary!$J$4</f>
        <v>65</v>
      </c>
      <c r="R208">
        <f t="shared" si="25"/>
        <v>0</v>
      </c>
      <c r="S208">
        <f t="shared" si="26"/>
        <v>0</v>
      </c>
      <c r="T208">
        <f t="shared" si="27"/>
        <v>0</v>
      </c>
    </row>
    <row r="209" spans="1:20" hidden="1" x14ac:dyDescent="0.2">
      <c r="A209" t="s">
        <v>16</v>
      </c>
      <c r="B209">
        <v>2016800430</v>
      </c>
      <c r="C209" s="30" t="s">
        <v>63</v>
      </c>
      <c r="D209" s="30" t="s">
        <v>62</v>
      </c>
      <c r="E209" s="35" t="s">
        <v>72</v>
      </c>
      <c r="F209" s="35">
        <v>60</v>
      </c>
      <c r="G209" s="35" t="s">
        <v>73</v>
      </c>
      <c r="H209" s="35">
        <v>40</v>
      </c>
      <c r="I209" s="35">
        <v>80</v>
      </c>
      <c r="J209" s="35">
        <v>100</v>
      </c>
      <c r="K209">
        <f t="shared" si="21"/>
        <v>0.4</v>
      </c>
      <c r="L209">
        <f t="shared" si="22"/>
        <v>80</v>
      </c>
      <c r="M209">
        <f t="shared" si="23"/>
        <v>80</v>
      </c>
      <c r="N209">
        <f t="shared" si="24"/>
        <v>80</v>
      </c>
      <c r="O209">
        <f>Summary!$J$4</f>
        <v>65</v>
      </c>
      <c r="P209">
        <f>Summary!$J$4</f>
        <v>65</v>
      </c>
      <c r="Q209">
        <f>Summary!$J$4</f>
        <v>65</v>
      </c>
      <c r="R209">
        <f t="shared" si="25"/>
        <v>1</v>
      </c>
      <c r="S209">
        <f t="shared" si="26"/>
        <v>1</v>
      </c>
      <c r="T209">
        <f t="shared" si="27"/>
        <v>1</v>
      </c>
    </row>
    <row r="210" spans="1:20" hidden="1" x14ac:dyDescent="0.2">
      <c r="A210" t="s">
        <v>16</v>
      </c>
      <c r="B210">
        <v>2016800431</v>
      </c>
      <c r="C210" s="30" t="s">
        <v>63</v>
      </c>
      <c r="D210" s="30" t="s">
        <v>55</v>
      </c>
      <c r="E210" s="35" t="s">
        <v>88</v>
      </c>
      <c r="F210" s="35">
        <v>60</v>
      </c>
      <c r="G210" s="35" t="s">
        <v>84</v>
      </c>
      <c r="H210" s="35">
        <v>40</v>
      </c>
      <c r="I210" s="35">
        <v>88</v>
      </c>
      <c r="J210" s="35">
        <v>100</v>
      </c>
      <c r="K210">
        <f t="shared" si="21"/>
        <v>0.4</v>
      </c>
      <c r="L210">
        <f t="shared" si="22"/>
        <v>88</v>
      </c>
      <c r="M210">
        <f t="shared" si="23"/>
        <v>88</v>
      </c>
      <c r="N210">
        <f t="shared" si="24"/>
        <v>88</v>
      </c>
      <c r="O210">
        <f>Summary!$J$4</f>
        <v>65</v>
      </c>
      <c r="P210">
        <f>Summary!$J$4</f>
        <v>65</v>
      </c>
      <c r="Q210">
        <f>Summary!$J$4</f>
        <v>65</v>
      </c>
      <c r="R210">
        <f t="shared" si="25"/>
        <v>1</v>
      </c>
      <c r="S210">
        <f t="shared" si="26"/>
        <v>1</v>
      </c>
      <c r="T210">
        <f t="shared" si="27"/>
        <v>1</v>
      </c>
    </row>
    <row r="211" spans="1:20" hidden="1" x14ac:dyDescent="0.2">
      <c r="A211" t="s">
        <v>16</v>
      </c>
      <c r="B211">
        <v>2016800431</v>
      </c>
      <c r="C211" s="30" t="s">
        <v>63</v>
      </c>
      <c r="D211" s="30" t="s">
        <v>56</v>
      </c>
      <c r="E211" s="35" t="s">
        <v>88</v>
      </c>
      <c r="F211" s="35">
        <v>60</v>
      </c>
      <c r="G211" s="35" t="s">
        <v>84</v>
      </c>
      <c r="H211" s="35">
        <v>40</v>
      </c>
      <c r="I211" s="35">
        <v>88</v>
      </c>
      <c r="J211" s="35">
        <v>100</v>
      </c>
      <c r="K211">
        <f t="shared" si="21"/>
        <v>0.4</v>
      </c>
      <c r="L211">
        <f t="shared" si="22"/>
        <v>88</v>
      </c>
      <c r="M211">
        <f t="shared" si="23"/>
        <v>88</v>
      </c>
      <c r="N211">
        <f t="shared" si="24"/>
        <v>88</v>
      </c>
      <c r="O211">
        <f>Summary!$J$4</f>
        <v>65</v>
      </c>
      <c r="P211">
        <f>Summary!$J$4</f>
        <v>65</v>
      </c>
      <c r="Q211">
        <f>Summary!$J$4</f>
        <v>65</v>
      </c>
      <c r="R211">
        <f t="shared" si="25"/>
        <v>1</v>
      </c>
      <c r="S211">
        <f t="shared" si="26"/>
        <v>1</v>
      </c>
      <c r="T211">
        <f t="shared" si="27"/>
        <v>1</v>
      </c>
    </row>
    <row r="212" spans="1:20" hidden="1" x14ac:dyDescent="0.2">
      <c r="A212" t="s">
        <v>16</v>
      </c>
      <c r="B212">
        <v>2016800431</v>
      </c>
      <c r="C212" s="30" t="s">
        <v>63</v>
      </c>
      <c r="D212" s="30" t="s">
        <v>57</v>
      </c>
      <c r="E212" s="35" t="s">
        <v>80</v>
      </c>
      <c r="F212" s="35">
        <v>60</v>
      </c>
      <c r="G212" s="35" t="s">
        <v>81</v>
      </c>
      <c r="H212" s="35">
        <v>40</v>
      </c>
      <c r="I212" s="35">
        <v>73</v>
      </c>
      <c r="J212" s="35">
        <v>100</v>
      </c>
      <c r="K212">
        <f t="shared" si="21"/>
        <v>0.4</v>
      </c>
      <c r="L212">
        <f t="shared" si="22"/>
        <v>73</v>
      </c>
      <c r="M212">
        <f t="shared" si="23"/>
        <v>73</v>
      </c>
      <c r="N212">
        <f t="shared" si="24"/>
        <v>73</v>
      </c>
      <c r="O212">
        <f>Summary!$J$4</f>
        <v>65</v>
      </c>
      <c r="P212">
        <f>Summary!$J$4</f>
        <v>65</v>
      </c>
      <c r="Q212">
        <f>Summary!$J$4</f>
        <v>65</v>
      </c>
      <c r="R212">
        <f t="shared" si="25"/>
        <v>1</v>
      </c>
      <c r="S212">
        <f t="shared" si="26"/>
        <v>1</v>
      </c>
      <c r="T212">
        <f t="shared" si="27"/>
        <v>1</v>
      </c>
    </row>
    <row r="213" spans="1:20" hidden="1" x14ac:dyDescent="0.2">
      <c r="A213" t="s">
        <v>16</v>
      </c>
      <c r="B213">
        <v>2016800431</v>
      </c>
      <c r="C213" s="30" t="s">
        <v>63</v>
      </c>
      <c r="D213" s="30" t="s">
        <v>58</v>
      </c>
      <c r="E213" s="35" t="s">
        <v>78</v>
      </c>
      <c r="F213" s="35">
        <v>60</v>
      </c>
      <c r="G213" s="35" t="s">
        <v>79</v>
      </c>
      <c r="H213" s="35">
        <v>40</v>
      </c>
      <c r="I213" s="35">
        <v>85</v>
      </c>
      <c r="J213" s="35">
        <v>100</v>
      </c>
      <c r="K213">
        <f t="shared" si="21"/>
        <v>0.4</v>
      </c>
      <c r="L213">
        <f t="shared" si="22"/>
        <v>85</v>
      </c>
      <c r="M213">
        <f t="shared" si="23"/>
        <v>85</v>
      </c>
      <c r="N213">
        <f t="shared" si="24"/>
        <v>85</v>
      </c>
      <c r="O213">
        <f>Summary!$J$4</f>
        <v>65</v>
      </c>
      <c r="P213">
        <f>Summary!$J$4</f>
        <v>65</v>
      </c>
      <c r="Q213">
        <f>Summary!$J$4</f>
        <v>65</v>
      </c>
      <c r="R213">
        <f t="shared" si="25"/>
        <v>1</v>
      </c>
      <c r="S213">
        <f t="shared" si="26"/>
        <v>1</v>
      </c>
      <c r="T213">
        <f t="shared" si="27"/>
        <v>1</v>
      </c>
    </row>
    <row r="214" spans="1:20" hidden="1" x14ac:dyDescent="0.2">
      <c r="A214" t="s">
        <v>16</v>
      </c>
      <c r="B214">
        <v>2016800431</v>
      </c>
      <c r="C214" s="30" t="s">
        <v>63</v>
      </c>
      <c r="D214" s="30" t="s">
        <v>59</v>
      </c>
      <c r="E214" s="35" t="s">
        <v>64</v>
      </c>
      <c r="F214" s="35">
        <v>60</v>
      </c>
      <c r="G214" s="35" t="s">
        <v>65</v>
      </c>
      <c r="H214" s="35">
        <v>40</v>
      </c>
      <c r="I214" s="35">
        <v>83</v>
      </c>
      <c r="J214" s="35">
        <v>100</v>
      </c>
      <c r="K214">
        <f t="shared" si="21"/>
        <v>0.4</v>
      </c>
      <c r="L214">
        <f t="shared" si="22"/>
        <v>83</v>
      </c>
      <c r="M214">
        <f t="shared" si="23"/>
        <v>83</v>
      </c>
      <c r="N214">
        <f t="shared" si="24"/>
        <v>83</v>
      </c>
      <c r="O214">
        <f>Summary!$J$4</f>
        <v>65</v>
      </c>
      <c r="P214">
        <f>Summary!$J$4</f>
        <v>65</v>
      </c>
      <c r="Q214">
        <f>Summary!$J$4</f>
        <v>65</v>
      </c>
      <c r="R214">
        <f t="shared" si="25"/>
        <v>1</v>
      </c>
      <c r="S214">
        <f t="shared" si="26"/>
        <v>1</v>
      </c>
      <c r="T214">
        <f t="shared" si="27"/>
        <v>1</v>
      </c>
    </row>
    <row r="215" spans="1:20" hidden="1" x14ac:dyDescent="0.2">
      <c r="A215" t="s">
        <v>16</v>
      </c>
      <c r="B215">
        <v>2016800431</v>
      </c>
      <c r="C215" s="30" t="s">
        <v>63</v>
      </c>
      <c r="D215" s="30" t="s">
        <v>60</v>
      </c>
      <c r="E215" s="35" t="s">
        <v>78</v>
      </c>
      <c r="F215" s="35">
        <v>60</v>
      </c>
      <c r="G215" s="35" t="s">
        <v>79</v>
      </c>
      <c r="H215" s="35">
        <v>40</v>
      </c>
      <c r="I215" s="35">
        <v>85</v>
      </c>
      <c r="J215" s="35">
        <v>100</v>
      </c>
      <c r="K215">
        <f t="shared" si="21"/>
        <v>0.4</v>
      </c>
      <c r="L215">
        <f t="shared" si="22"/>
        <v>85</v>
      </c>
      <c r="M215">
        <f t="shared" si="23"/>
        <v>85</v>
      </c>
      <c r="N215">
        <f t="shared" si="24"/>
        <v>85</v>
      </c>
      <c r="O215">
        <f>Summary!$J$4</f>
        <v>65</v>
      </c>
      <c r="P215">
        <f>Summary!$J$4</f>
        <v>65</v>
      </c>
      <c r="Q215">
        <f>Summary!$J$4</f>
        <v>65</v>
      </c>
      <c r="R215">
        <f t="shared" si="25"/>
        <v>1</v>
      </c>
      <c r="S215">
        <f t="shared" si="26"/>
        <v>1</v>
      </c>
      <c r="T215">
        <f t="shared" si="27"/>
        <v>1</v>
      </c>
    </row>
    <row r="216" spans="1:20" hidden="1" x14ac:dyDescent="0.2">
      <c r="A216" t="s">
        <v>16</v>
      </c>
      <c r="B216">
        <v>2016800431</v>
      </c>
      <c r="C216" s="30" t="s">
        <v>63</v>
      </c>
      <c r="D216" s="30" t="s">
        <v>61</v>
      </c>
      <c r="E216" s="35" t="s">
        <v>78</v>
      </c>
      <c r="F216" s="35">
        <v>60</v>
      </c>
      <c r="G216" s="35" t="s">
        <v>79</v>
      </c>
      <c r="H216" s="35">
        <v>40</v>
      </c>
      <c r="I216" s="35">
        <v>85</v>
      </c>
      <c r="J216" s="35">
        <v>100</v>
      </c>
      <c r="K216">
        <f t="shared" si="21"/>
        <v>0.4</v>
      </c>
      <c r="L216">
        <f t="shared" si="22"/>
        <v>85</v>
      </c>
      <c r="M216">
        <f t="shared" si="23"/>
        <v>85</v>
      </c>
      <c r="N216">
        <f t="shared" si="24"/>
        <v>85</v>
      </c>
      <c r="O216">
        <f>Summary!$J$4</f>
        <v>65</v>
      </c>
      <c r="P216">
        <f>Summary!$J$4</f>
        <v>65</v>
      </c>
      <c r="Q216">
        <f>Summary!$J$4</f>
        <v>65</v>
      </c>
      <c r="R216">
        <f t="shared" si="25"/>
        <v>1</v>
      </c>
      <c r="S216">
        <f t="shared" si="26"/>
        <v>1</v>
      </c>
      <c r="T216">
        <f t="shared" si="27"/>
        <v>1</v>
      </c>
    </row>
    <row r="217" spans="1:20" hidden="1" x14ac:dyDescent="0.2">
      <c r="A217" t="s">
        <v>16</v>
      </c>
      <c r="B217">
        <v>2016800431</v>
      </c>
      <c r="C217" s="30" t="s">
        <v>63</v>
      </c>
      <c r="D217" s="30" t="s">
        <v>62</v>
      </c>
      <c r="E217" s="35" t="s">
        <v>86</v>
      </c>
      <c r="F217" s="35">
        <v>60</v>
      </c>
      <c r="G217" s="35" t="s">
        <v>87</v>
      </c>
      <c r="H217" s="35">
        <v>40</v>
      </c>
      <c r="I217" s="35">
        <v>90</v>
      </c>
      <c r="J217" s="35">
        <v>100</v>
      </c>
      <c r="K217">
        <f t="shared" si="21"/>
        <v>0.4</v>
      </c>
      <c r="L217">
        <f t="shared" si="22"/>
        <v>90</v>
      </c>
      <c r="M217">
        <f t="shared" si="23"/>
        <v>90</v>
      </c>
      <c r="N217">
        <f t="shared" si="24"/>
        <v>90</v>
      </c>
      <c r="O217">
        <f>Summary!$J$4</f>
        <v>65</v>
      </c>
      <c r="P217">
        <f>Summary!$J$4</f>
        <v>65</v>
      </c>
      <c r="Q217">
        <f>Summary!$J$4</f>
        <v>65</v>
      </c>
      <c r="R217">
        <f t="shared" si="25"/>
        <v>1</v>
      </c>
      <c r="S217">
        <f t="shared" si="26"/>
        <v>1</v>
      </c>
      <c r="T217">
        <f t="shared" si="27"/>
        <v>1</v>
      </c>
    </row>
    <row r="218" spans="1:20" hidden="1" x14ac:dyDescent="0.2">
      <c r="A218" t="s">
        <v>16</v>
      </c>
      <c r="B218">
        <v>2016800432</v>
      </c>
      <c r="C218" s="30" t="s">
        <v>63</v>
      </c>
      <c r="D218" s="30" t="s">
        <v>55</v>
      </c>
      <c r="E218" s="35" t="s">
        <v>64</v>
      </c>
      <c r="F218" s="35">
        <v>60</v>
      </c>
      <c r="G218" s="35" t="s">
        <v>65</v>
      </c>
      <c r="H218" s="35">
        <v>40</v>
      </c>
      <c r="I218" s="35">
        <v>83</v>
      </c>
      <c r="J218" s="35">
        <v>100</v>
      </c>
      <c r="K218">
        <f t="shared" si="21"/>
        <v>0.4</v>
      </c>
      <c r="L218">
        <f t="shared" si="22"/>
        <v>83</v>
      </c>
      <c r="M218">
        <f t="shared" si="23"/>
        <v>83</v>
      </c>
      <c r="N218">
        <f t="shared" si="24"/>
        <v>83</v>
      </c>
      <c r="O218">
        <f>Summary!$J$4</f>
        <v>65</v>
      </c>
      <c r="P218">
        <f>Summary!$J$4</f>
        <v>65</v>
      </c>
      <c r="Q218">
        <f>Summary!$J$4</f>
        <v>65</v>
      </c>
      <c r="R218">
        <f t="shared" si="25"/>
        <v>1</v>
      </c>
      <c r="S218">
        <f t="shared" si="26"/>
        <v>1</v>
      </c>
      <c r="T218">
        <f t="shared" si="27"/>
        <v>1</v>
      </c>
    </row>
    <row r="219" spans="1:20" hidden="1" x14ac:dyDescent="0.2">
      <c r="A219" t="s">
        <v>16</v>
      </c>
      <c r="B219">
        <v>2016800432</v>
      </c>
      <c r="C219" s="30" t="s">
        <v>63</v>
      </c>
      <c r="D219" s="30" t="s">
        <v>56</v>
      </c>
      <c r="E219" s="35" t="s">
        <v>64</v>
      </c>
      <c r="F219" s="35">
        <v>60</v>
      </c>
      <c r="G219" s="35" t="s">
        <v>65</v>
      </c>
      <c r="H219" s="35">
        <v>40</v>
      </c>
      <c r="I219" s="35">
        <v>83</v>
      </c>
      <c r="J219" s="35">
        <v>100</v>
      </c>
      <c r="K219">
        <f t="shared" si="21"/>
        <v>0.4</v>
      </c>
      <c r="L219">
        <f t="shared" si="22"/>
        <v>83</v>
      </c>
      <c r="M219">
        <f t="shared" si="23"/>
        <v>83</v>
      </c>
      <c r="N219">
        <f t="shared" si="24"/>
        <v>83</v>
      </c>
      <c r="O219">
        <f>Summary!$J$4</f>
        <v>65</v>
      </c>
      <c r="P219">
        <f>Summary!$J$4</f>
        <v>65</v>
      </c>
      <c r="Q219">
        <f>Summary!$J$4</f>
        <v>65</v>
      </c>
      <c r="R219">
        <f t="shared" si="25"/>
        <v>1</v>
      </c>
      <c r="S219">
        <f t="shared" si="26"/>
        <v>1</v>
      </c>
      <c r="T219">
        <f t="shared" si="27"/>
        <v>1</v>
      </c>
    </row>
    <row r="220" spans="1:20" hidden="1" x14ac:dyDescent="0.2">
      <c r="A220" t="s">
        <v>16</v>
      </c>
      <c r="B220">
        <v>2016800432</v>
      </c>
      <c r="C220" s="30" t="s">
        <v>63</v>
      </c>
      <c r="D220" s="30" t="s">
        <v>57</v>
      </c>
      <c r="E220" s="35" t="s">
        <v>66</v>
      </c>
      <c r="F220" s="35">
        <v>60</v>
      </c>
      <c r="G220" s="35" t="s">
        <v>67</v>
      </c>
      <c r="H220" s="35">
        <v>40</v>
      </c>
      <c r="I220" s="35">
        <v>75</v>
      </c>
      <c r="J220" s="35">
        <v>100</v>
      </c>
      <c r="K220">
        <f t="shared" si="21"/>
        <v>0.4</v>
      </c>
      <c r="L220">
        <f t="shared" si="22"/>
        <v>75</v>
      </c>
      <c r="M220">
        <f t="shared" si="23"/>
        <v>75</v>
      </c>
      <c r="N220">
        <f t="shared" si="24"/>
        <v>75</v>
      </c>
      <c r="O220">
        <f>Summary!$J$4</f>
        <v>65</v>
      </c>
      <c r="P220">
        <f>Summary!$J$4</f>
        <v>65</v>
      </c>
      <c r="Q220">
        <f>Summary!$J$4</f>
        <v>65</v>
      </c>
      <c r="R220">
        <f t="shared" si="25"/>
        <v>1</v>
      </c>
      <c r="S220">
        <f t="shared" si="26"/>
        <v>1</v>
      </c>
      <c r="T220">
        <f t="shared" si="27"/>
        <v>1</v>
      </c>
    </row>
    <row r="221" spans="1:20" hidden="1" x14ac:dyDescent="0.2">
      <c r="A221" t="s">
        <v>16</v>
      </c>
      <c r="B221">
        <v>2016800432</v>
      </c>
      <c r="C221" s="30" t="s">
        <v>63</v>
      </c>
      <c r="D221" s="30" t="s">
        <v>58</v>
      </c>
      <c r="E221" s="35" t="s">
        <v>72</v>
      </c>
      <c r="F221" s="35">
        <v>60</v>
      </c>
      <c r="G221" s="35" t="s">
        <v>73</v>
      </c>
      <c r="H221" s="35">
        <v>40</v>
      </c>
      <c r="I221" s="35">
        <v>80</v>
      </c>
      <c r="J221" s="35">
        <v>100</v>
      </c>
      <c r="K221">
        <f t="shared" si="21"/>
        <v>0.4</v>
      </c>
      <c r="L221">
        <f t="shared" si="22"/>
        <v>80</v>
      </c>
      <c r="M221">
        <f t="shared" si="23"/>
        <v>80</v>
      </c>
      <c r="N221">
        <f t="shared" si="24"/>
        <v>80</v>
      </c>
      <c r="O221">
        <f>Summary!$J$4</f>
        <v>65</v>
      </c>
      <c r="P221">
        <f>Summary!$J$4</f>
        <v>65</v>
      </c>
      <c r="Q221">
        <f>Summary!$J$4</f>
        <v>65</v>
      </c>
      <c r="R221">
        <f t="shared" si="25"/>
        <v>1</v>
      </c>
      <c r="S221">
        <f t="shared" si="26"/>
        <v>1</v>
      </c>
      <c r="T221">
        <f t="shared" si="27"/>
        <v>1</v>
      </c>
    </row>
    <row r="222" spans="1:20" hidden="1" x14ac:dyDescent="0.2">
      <c r="A222" t="s">
        <v>16</v>
      </c>
      <c r="B222">
        <v>2016800432</v>
      </c>
      <c r="C222" s="30" t="s">
        <v>63</v>
      </c>
      <c r="D222" s="30" t="s">
        <v>59</v>
      </c>
      <c r="E222" s="35" t="s">
        <v>72</v>
      </c>
      <c r="F222" s="35">
        <v>60</v>
      </c>
      <c r="G222" s="35" t="s">
        <v>73</v>
      </c>
      <c r="H222" s="35">
        <v>40</v>
      </c>
      <c r="I222" s="35">
        <v>80</v>
      </c>
      <c r="J222" s="35">
        <v>100</v>
      </c>
      <c r="K222">
        <f t="shared" si="21"/>
        <v>0.4</v>
      </c>
      <c r="L222">
        <f t="shared" si="22"/>
        <v>80</v>
      </c>
      <c r="M222">
        <f t="shared" si="23"/>
        <v>80</v>
      </c>
      <c r="N222">
        <f t="shared" si="24"/>
        <v>80</v>
      </c>
      <c r="O222">
        <f>Summary!$J$4</f>
        <v>65</v>
      </c>
      <c r="P222">
        <f>Summary!$J$4</f>
        <v>65</v>
      </c>
      <c r="Q222">
        <f>Summary!$J$4</f>
        <v>65</v>
      </c>
      <c r="R222">
        <f t="shared" si="25"/>
        <v>1</v>
      </c>
      <c r="S222">
        <f t="shared" si="26"/>
        <v>1</v>
      </c>
      <c r="T222">
        <f t="shared" si="27"/>
        <v>1</v>
      </c>
    </row>
    <row r="223" spans="1:20" hidden="1" x14ac:dyDescent="0.2">
      <c r="A223" t="s">
        <v>16</v>
      </c>
      <c r="B223">
        <v>2016800432</v>
      </c>
      <c r="C223" s="30" t="s">
        <v>63</v>
      </c>
      <c r="D223" s="30" t="s">
        <v>60</v>
      </c>
      <c r="E223" s="35" t="s">
        <v>88</v>
      </c>
      <c r="F223" s="35">
        <v>60</v>
      </c>
      <c r="G223" s="35" t="s">
        <v>84</v>
      </c>
      <c r="H223" s="35">
        <v>40</v>
      </c>
      <c r="I223" s="35">
        <v>88</v>
      </c>
      <c r="J223" s="35">
        <v>100</v>
      </c>
      <c r="K223">
        <f t="shared" si="21"/>
        <v>0.4</v>
      </c>
      <c r="L223">
        <f t="shared" si="22"/>
        <v>88</v>
      </c>
      <c r="M223">
        <f t="shared" si="23"/>
        <v>88</v>
      </c>
      <c r="N223">
        <f t="shared" si="24"/>
        <v>88</v>
      </c>
      <c r="O223">
        <f>Summary!$J$4</f>
        <v>65</v>
      </c>
      <c r="P223">
        <f>Summary!$J$4</f>
        <v>65</v>
      </c>
      <c r="Q223">
        <f>Summary!$J$4</f>
        <v>65</v>
      </c>
      <c r="R223">
        <f t="shared" si="25"/>
        <v>1</v>
      </c>
      <c r="S223">
        <f t="shared" si="26"/>
        <v>1</v>
      </c>
      <c r="T223">
        <f t="shared" si="27"/>
        <v>1</v>
      </c>
    </row>
    <row r="224" spans="1:20" hidden="1" x14ac:dyDescent="0.2">
      <c r="A224" t="s">
        <v>16</v>
      </c>
      <c r="B224">
        <v>2016800432</v>
      </c>
      <c r="C224" s="30" t="s">
        <v>63</v>
      </c>
      <c r="D224" s="30" t="s">
        <v>61</v>
      </c>
      <c r="E224" s="35" t="s">
        <v>70</v>
      </c>
      <c r="F224" s="35">
        <v>60</v>
      </c>
      <c r="G224" s="35" t="s">
        <v>71</v>
      </c>
      <c r="H224" s="35">
        <v>40</v>
      </c>
      <c r="I224" s="35">
        <v>68</v>
      </c>
      <c r="J224" s="35">
        <v>100</v>
      </c>
      <c r="K224">
        <f t="shared" si="21"/>
        <v>0.4</v>
      </c>
      <c r="L224">
        <f t="shared" si="22"/>
        <v>68</v>
      </c>
      <c r="M224">
        <f t="shared" si="23"/>
        <v>68</v>
      </c>
      <c r="N224">
        <f t="shared" si="24"/>
        <v>68</v>
      </c>
      <c r="O224">
        <f>Summary!$J$4</f>
        <v>65</v>
      </c>
      <c r="P224">
        <f>Summary!$J$4</f>
        <v>65</v>
      </c>
      <c r="Q224">
        <f>Summary!$J$4</f>
        <v>65</v>
      </c>
      <c r="R224">
        <f t="shared" si="25"/>
        <v>1</v>
      </c>
      <c r="S224">
        <f t="shared" si="26"/>
        <v>1</v>
      </c>
      <c r="T224">
        <f t="shared" si="27"/>
        <v>1</v>
      </c>
    </row>
    <row r="225" spans="1:20" hidden="1" x14ac:dyDescent="0.2">
      <c r="A225" t="s">
        <v>16</v>
      </c>
      <c r="B225">
        <v>2016800432</v>
      </c>
      <c r="C225" s="30" t="s">
        <v>63</v>
      </c>
      <c r="D225" s="30" t="s">
        <v>62</v>
      </c>
      <c r="E225" s="35" t="s">
        <v>72</v>
      </c>
      <c r="F225" s="35">
        <v>60</v>
      </c>
      <c r="G225" s="35" t="s">
        <v>73</v>
      </c>
      <c r="H225" s="35">
        <v>40</v>
      </c>
      <c r="I225" s="35">
        <v>80</v>
      </c>
      <c r="J225" s="35">
        <v>100</v>
      </c>
      <c r="K225">
        <f t="shared" si="21"/>
        <v>0.4</v>
      </c>
      <c r="L225">
        <f t="shared" si="22"/>
        <v>80</v>
      </c>
      <c r="M225">
        <f t="shared" si="23"/>
        <v>80</v>
      </c>
      <c r="N225">
        <f t="shared" si="24"/>
        <v>80</v>
      </c>
      <c r="O225">
        <f>Summary!$J$4</f>
        <v>65</v>
      </c>
      <c r="P225">
        <f>Summary!$J$4</f>
        <v>65</v>
      </c>
      <c r="Q225">
        <f>Summary!$J$4</f>
        <v>65</v>
      </c>
      <c r="R225">
        <f t="shared" si="25"/>
        <v>1</v>
      </c>
      <c r="S225">
        <f t="shared" si="26"/>
        <v>1</v>
      </c>
      <c r="T225">
        <f t="shared" si="27"/>
        <v>1</v>
      </c>
    </row>
    <row r="226" spans="1:20" hidden="1" x14ac:dyDescent="0.2">
      <c r="A226" t="s">
        <v>16</v>
      </c>
      <c r="B226">
        <v>2016800433</v>
      </c>
      <c r="C226" s="30" t="s">
        <v>63</v>
      </c>
      <c r="D226" s="30" t="s">
        <v>55</v>
      </c>
      <c r="E226" s="35" t="s">
        <v>64</v>
      </c>
      <c r="F226" s="35">
        <v>60</v>
      </c>
      <c r="G226" s="35" t="s">
        <v>65</v>
      </c>
      <c r="H226" s="35">
        <v>40</v>
      </c>
      <c r="I226" s="35">
        <v>83</v>
      </c>
      <c r="J226" s="35">
        <v>100</v>
      </c>
      <c r="K226">
        <f t="shared" si="21"/>
        <v>0.4</v>
      </c>
      <c r="L226">
        <f t="shared" si="22"/>
        <v>83</v>
      </c>
      <c r="M226">
        <f t="shared" si="23"/>
        <v>83</v>
      </c>
      <c r="N226">
        <f t="shared" si="24"/>
        <v>83</v>
      </c>
      <c r="O226">
        <f>Summary!$J$4</f>
        <v>65</v>
      </c>
      <c r="P226">
        <f>Summary!$J$4</f>
        <v>65</v>
      </c>
      <c r="Q226">
        <f>Summary!$J$4</f>
        <v>65</v>
      </c>
      <c r="R226">
        <f t="shared" si="25"/>
        <v>1</v>
      </c>
      <c r="S226">
        <f t="shared" si="26"/>
        <v>1</v>
      </c>
      <c r="T226">
        <f t="shared" si="27"/>
        <v>1</v>
      </c>
    </row>
    <row r="227" spans="1:20" hidden="1" x14ac:dyDescent="0.2">
      <c r="A227" t="s">
        <v>16</v>
      </c>
      <c r="B227">
        <v>2016800433</v>
      </c>
      <c r="C227" s="30" t="s">
        <v>63</v>
      </c>
      <c r="D227" s="30" t="s">
        <v>56</v>
      </c>
      <c r="E227" s="35" t="s">
        <v>90</v>
      </c>
      <c r="F227" s="35">
        <v>60</v>
      </c>
      <c r="G227" s="35" t="s">
        <v>91</v>
      </c>
      <c r="H227" s="35">
        <v>40</v>
      </c>
      <c r="I227" s="35">
        <v>93</v>
      </c>
      <c r="J227" s="35">
        <v>100</v>
      </c>
      <c r="K227">
        <f t="shared" si="21"/>
        <v>0.4</v>
      </c>
      <c r="L227">
        <f t="shared" si="22"/>
        <v>93</v>
      </c>
      <c r="M227">
        <f t="shared" si="23"/>
        <v>93</v>
      </c>
      <c r="N227">
        <f t="shared" si="24"/>
        <v>93</v>
      </c>
      <c r="O227">
        <f>Summary!$J$4</f>
        <v>65</v>
      </c>
      <c r="P227">
        <f>Summary!$J$4</f>
        <v>65</v>
      </c>
      <c r="Q227">
        <f>Summary!$J$4</f>
        <v>65</v>
      </c>
      <c r="R227">
        <f t="shared" si="25"/>
        <v>1</v>
      </c>
      <c r="S227">
        <f t="shared" si="26"/>
        <v>1</v>
      </c>
      <c r="T227">
        <f t="shared" si="27"/>
        <v>1</v>
      </c>
    </row>
    <row r="228" spans="1:20" hidden="1" x14ac:dyDescent="0.2">
      <c r="A228" t="s">
        <v>16</v>
      </c>
      <c r="B228">
        <v>2016800433</v>
      </c>
      <c r="C228" s="30" t="s">
        <v>63</v>
      </c>
      <c r="D228" s="30" t="s">
        <v>57</v>
      </c>
      <c r="E228" s="35" t="s">
        <v>80</v>
      </c>
      <c r="F228" s="35">
        <v>60</v>
      </c>
      <c r="G228" s="35" t="s">
        <v>81</v>
      </c>
      <c r="H228" s="35">
        <v>40</v>
      </c>
      <c r="I228" s="35">
        <v>73</v>
      </c>
      <c r="J228" s="35">
        <v>100</v>
      </c>
      <c r="K228">
        <f t="shared" si="21"/>
        <v>0.4</v>
      </c>
      <c r="L228">
        <f t="shared" si="22"/>
        <v>73</v>
      </c>
      <c r="M228">
        <f t="shared" si="23"/>
        <v>73</v>
      </c>
      <c r="N228">
        <f t="shared" si="24"/>
        <v>73</v>
      </c>
      <c r="O228">
        <f>Summary!$J$4</f>
        <v>65</v>
      </c>
      <c r="P228">
        <f>Summary!$J$4</f>
        <v>65</v>
      </c>
      <c r="Q228">
        <f>Summary!$J$4</f>
        <v>65</v>
      </c>
      <c r="R228">
        <f t="shared" si="25"/>
        <v>1</v>
      </c>
      <c r="S228">
        <f t="shared" si="26"/>
        <v>1</v>
      </c>
      <c r="T228">
        <f t="shared" si="27"/>
        <v>1</v>
      </c>
    </row>
    <row r="229" spans="1:20" hidden="1" x14ac:dyDescent="0.2">
      <c r="A229" t="s">
        <v>16</v>
      </c>
      <c r="B229">
        <v>2016800433</v>
      </c>
      <c r="C229" s="30" t="s">
        <v>63</v>
      </c>
      <c r="D229" s="30" t="s">
        <v>58</v>
      </c>
      <c r="E229" s="35" t="s">
        <v>78</v>
      </c>
      <c r="F229" s="35">
        <v>60</v>
      </c>
      <c r="G229" s="35" t="s">
        <v>79</v>
      </c>
      <c r="H229" s="35">
        <v>40</v>
      </c>
      <c r="I229" s="35">
        <v>85</v>
      </c>
      <c r="J229" s="35">
        <v>100</v>
      </c>
      <c r="K229">
        <f t="shared" si="21"/>
        <v>0.4</v>
      </c>
      <c r="L229">
        <f t="shared" si="22"/>
        <v>85</v>
      </c>
      <c r="M229">
        <f t="shared" si="23"/>
        <v>85</v>
      </c>
      <c r="N229">
        <f t="shared" si="24"/>
        <v>85</v>
      </c>
      <c r="O229">
        <f>Summary!$J$4</f>
        <v>65</v>
      </c>
      <c r="P229">
        <f>Summary!$J$4</f>
        <v>65</v>
      </c>
      <c r="Q229">
        <f>Summary!$J$4</f>
        <v>65</v>
      </c>
      <c r="R229">
        <f t="shared" si="25"/>
        <v>1</v>
      </c>
      <c r="S229">
        <f t="shared" si="26"/>
        <v>1</v>
      </c>
      <c r="T229">
        <f t="shared" si="27"/>
        <v>1</v>
      </c>
    </row>
    <row r="230" spans="1:20" hidden="1" x14ac:dyDescent="0.2">
      <c r="A230" t="s">
        <v>16</v>
      </c>
      <c r="B230">
        <v>2016800433</v>
      </c>
      <c r="C230" s="30" t="s">
        <v>63</v>
      </c>
      <c r="D230" s="30" t="s">
        <v>59</v>
      </c>
      <c r="E230" s="35" t="s">
        <v>68</v>
      </c>
      <c r="F230" s="35">
        <v>60</v>
      </c>
      <c r="G230" s="35" t="s">
        <v>69</v>
      </c>
      <c r="H230" s="35">
        <v>40</v>
      </c>
      <c r="I230" s="35">
        <v>78</v>
      </c>
      <c r="J230" s="35">
        <v>100</v>
      </c>
      <c r="K230">
        <f t="shared" si="21"/>
        <v>0.4</v>
      </c>
      <c r="L230">
        <f t="shared" si="22"/>
        <v>78</v>
      </c>
      <c r="M230">
        <f t="shared" si="23"/>
        <v>78</v>
      </c>
      <c r="N230">
        <f t="shared" si="24"/>
        <v>78</v>
      </c>
      <c r="O230">
        <f>Summary!$J$4</f>
        <v>65</v>
      </c>
      <c r="P230">
        <f>Summary!$J$4</f>
        <v>65</v>
      </c>
      <c r="Q230">
        <f>Summary!$J$4</f>
        <v>65</v>
      </c>
      <c r="R230">
        <f t="shared" si="25"/>
        <v>1</v>
      </c>
      <c r="S230">
        <f t="shared" si="26"/>
        <v>1</v>
      </c>
      <c r="T230">
        <f t="shared" si="27"/>
        <v>1</v>
      </c>
    </row>
    <row r="231" spans="1:20" hidden="1" x14ac:dyDescent="0.2">
      <c r="A231" t="s">
        <v>16</v>
      </c>
      <c r="B231">
        <v>2016800433</v>
      </c>
      <c r="C231" s="30" t="s">
        <v>63</v>
      </c>
      <c r="D231" s="30" t="s">
        <v>60</v>
      </c>
      <c r="E231" s="35" t="s">
        <v>68</v>
      </c>
      <c r="F231" s="35">
        <v>60</v>
      </c>
      <c r="G231" s="35" t="s">
        <v>69</v>
      </c>
      <c r="H231" s="35">
        <v>40</v>
      </c>
      <c r="I231" s="35">
        <v>78</v>
      </c>
      <c r="J231" s="35">
        <v>100</v>
      </c>
      <c r="K231">
        <f t="shared" si="21"/>
        <v>0.4</v>
      </c>
      <c r="L231">
        <f t="shared" si="22"/>
        <v>78</v>
      </c>
      <c r="M231">
        <f t="shared" si="23"/>
        <v>78</v>
      </c>
      <c r="N231">
        <f t="shared" si="24"/>
        <v>78</v>
      </c>
      <c r="O231">
        <f>Summary!$J$4</f>
        <v>65</v>
      </c>
      <c r="P231">
        <f>Summary!$J$4</f>
        <v>65</v>
      </c>
      <c r="Q231">
        <f>Summary!$J$4</f>
        <v>65</v>
      </c>
      <c r="R231">
        <f t="shared" si="25"/>
        <v>1</v>
      </c>
      <c r="S231">
        <f t="shared" si="26"/>
        <v>1</v>
      </c>
      <c r="T231">
        <f t="shared" si="27"/>
        <v>1</v>
      </c>
    </row>
    <row r="232" spans="1:20" hidden="1" x14ac:dyDescent="0.2">
      <c r="A232" t="s">
        <v>16</v>
      </c>
      <c r="B232">
        <v>2016800433</v>
      </c>
      <c r="C232" s="30" t="s">
        <v>63</v>
      </c>
      <c r="D232" s="30" t="s">
        <v>61</v>
      </c>
      <c r="E232" s="35" t="s">
        <v>74</v>
      </c>
      <c r="F232" s="35">
        <v>60</v>
      </c>
      <c r="G232" s="35" t="s">
        <v>75</v>
      </c>
      <c r="H232" s="35">
        <v>40</v>
      </c>
      <c r="I232" s="35">
        <v>63</v>
      </c>
      <c r="J232" s="35">
        <v>100</v>
      </c>
      <c r="K232">
        <f t="shared" si="21"/>
        <v>0.4</v>
      </c>
      <c r="L232">
        <f t="shared" si="22"/>
        <v>63</v>
      </c>
      <c r="M232">
        <f t="shared" si="23"/>
        <v>63</v>
      </c>
      <c r="N232">
        <f t="shared" si="24"/>
        <v>63</v>
      </c>
      <c r="O232">
        <f>Summary!$J$4</f>
        <v>65</v>
      </c>
      <c r="P232">
        <f>Summary!$J$4</f>
        <v>65</v>
      </c>
      <c r="Q232">
        <f>Summary!$J$4</f>
        <v>65</v>
      </c>
      <c r="R232">
        <f t="shared" si="25"/>
        <v>0</v>
      </c>
      <c r="S232">
        <f t="shared" si="26"/>
        <v>0</v>
      </c>
      <c r="T232">
        <f t="shared" si="27"/>
        <v>0</v>
      </c>
    </row>
    <row r="233" spans="1:20" hidden="1" x14ac:dyDescent="0.2">
      <c r="A233" t="s">
        <v>16</v>
      </c>
      <c r="B233">
        <v>2016800433</v>
      </c>
      <c r="C233" s="30" t="s">
        <v>63</v>
      </c>
      <c r="D233" s="30" t="s">
        <v>62</v>
      </c>
      <c r="E233" s="35" t="s">
        <v>64</v>
      </c>
      <c r="F233" s="35">
        <v>60</v>
      </c>
      <c r="G233" s="35" t="s">
        <v>65</v>
      </c>
      <c r="H233" s="35">
        <v>40</v>
      </c>
      <c r="I233" s="35">
        <v>83</v>
      </c>
      <c r="J233" s="35">
        <v>100</v>
      </c>
      <c r="K233">
        <f t="shared" si="21"/>
        <v>0.4</v>
      </c>
      <c r="L233">
        <f t="shared" si="22"/>
        <v>83</v>
      </c>
      <c r="M233">
        <f t="shared" si="23"/>
        <v>83</v>
      </c>
      <c r="N233">
        <f t="shared" si="24"/>
        <v>83</v>
      </c>
      <c r="O233">
        <f>Summary!$J$4</f>
        <v>65</v>
      </c>
      <c r="P233">
        <f>Summary!$J$4</f>
        <v>65</v>
      </c>
      <c r="Q233">
        <f>Summary!$J$4</f>
        <v>65</v>
      </c>
      <c r="R233">
        <f t="shared" si="25"/>
        <v>1</v>
      </c>
      <c r="S233">
        <f t="shared" si="26"/>
        <v>1</v>
      </c>
      <c r="T233">
        <f t="shared" si="27"/>
        <v>1</v>
      </c>
    </row>
    <row r="234" spans="1:20" hidden="1" x14ac:dyDescent="0.2">
      <c r="A234" t="s">
        <v>16</v>
      </c>
      <c r="B234">
        <v>2016800434</v>
      </c>
      <c r="C234" s="30" t="s">
        <v>63</v>
      </c>
      <c r="D234" s="30" t="s">
        <v>55</v>
      </c>
      <c r="E234" s="35" t="s">
        <v>68</v>
      </c>
      <c r="F234" s="35">
        <v>60</v>
      </c>
      <c r="G234" s="35" t="s">
        <v>69</v>
      </c>
      <c r="H234" s="35">
        <v>40</v>
      </c>
      <c r="I234" s="35">
        <v>78</v>
      </c>
      <c r="J234" s="35">
        <v>100</v>
      </c>
      <c r="K234">
        <f t="shared" si="21"/>
        <v>0.4</v>
      </c>
      <c r="L234">
        <f t="shared" si="22"/>
        <v>78</v>
      </c>
      <c r="M234">
        <f t="shared" si="23"/>
        <v>78</v>
      </c>
      <c r="N234">
        <f t="shared" si="24"/>
        <v>78</v>
      </c>
      <c r="O234">
        <f>Summary!$J$4</f>
        <v>65</v>
      </c>
      <c r="P234">
        <f>Summary!$J$4</f>
        <v>65</v>
      </c>
      <c r="Q234">
        <f>Summary!$J$4</f>
        <v>65</v>
      </c>
      <c r="R234">
        <f t="shared" si="25"/>
        <v>1</v>
      </c>
      <c r="S234">
        <f t="shared" si="26"/>
        <v>1</v>
      </c>
      <c r="T234">
        <f t="shared" si="27"/>
        <v>1</v>
      </c>
    </row>
    <row r="235" spans="1:20" hidden="1" x14ac:dyDescent="0.2">
      <c r="A235" t="s">
        <v>16</v>
      </c>
      <c r="B235">
        <v>2016800434</v>
      </c>
      <c r="C235" s="30" t="s">
        <v>63</v>
      </c>
      <c r="D235" s="30" t="s">
        <v>56</v>
      </c>
      <c r="E235" s="35" t="s">
        <v>87</v>
      </c>
      <c r="F235" s="35">
        <v>60</v>
      </c>
      <c r="G235" s="35" t="s">
        <v>89</v>
      </c>
      <c r="H235" s="35">
        <v>40</v>
      </c>
      <c r="I235" s="35">
        <v>60</v>
      </c>
      <c r="J235" s="35">
        <v>100</v>
      </c>
      <c r="K235">
        <f t="shared" si="21"/>
        <v>0.4</v>
      </c>
      <c r="L235">
        <f t="shared" si="22"/>
        <v>60</v>
      </c>
      <c r="M235">
        <f t="shared" si="23"/>
        <v>60</v>
      </c>
      <c r="N235">
        <f t="shared" si="24"/>
        <v>60</v>
      </c>
      <c r="O235">
        <f>Summary!$J$4</f>
        <v>65</v>
      </c>
      <c r="P235">
        <f>Summary!$J$4</f>
        <v>65</v>
      </c>
      <c r="Q235">
        <f>Summary!$J$4</f>
        <v>65</v>
      </c>
      <c r="R235">
        <f t="shared" si="25"/>
        <v>0</v>
      </c>
      <c r="S235">
        <f t="shared" si="26"/>
        <v>0</v>
      </c>
      <c r="T235">
        <f t="shared" si="27"/>
        <v>0</v>
      </c>
    </row>
    <row r="236" spans="1:20" hidden="1" x14ac:dyDescent="0.2">
      <c r="A236" t="s">
        <v>16</v>
      </c>
      <c r="B236">
        <v>2016800434</v>
      </c>
      <c r="C236" s="30" t="s">
        <v>63</v>
      </c>
      <c r="D236" s="30" t="s">
        <v>57</v>
      </c>
      <c r="E236" s="35" t="s">
        <v>66</v>
      </c>
      <c r="F236" s="35">
        <v>60</v>
      </c>
      <c r="G236" s="35" t="s">
        <v>67</v>
      </c>
      <c r="H236" s="35">
        <v>40</v>
      </c>
      <c r="I236" s="35">
        <v>75</v>
      </c>
      <c r="J236" s="35">
        <v>100</v>
      </c>
      <c r="K236">
        <f t="shared" si="21"/>
        <v>0.4</v>
      </c>
      <c r="L236">
        <f t="shared" si="22"/>
        <v>75</v>
      </c>
      <c r="M236">
        <f t="shared" si="23"/>
        <v>75</v>
      </c>
      <c r="N236">
        <f t="shared" si="24"/>
        <v>75</v>
      </c>
      <c r="O236">
        <f>Summary!$J$4</f>
        <v>65</v>
      </c>
      <c r="P236">
        <f>Summary!$J$4</f>
        <v>65</v>
      </c>
      <c r="Q236">
        <f>Summary!$J$4</f>
        <v>65</v>
      </c>
      <c r="R236">
        <f t="shared" si="25"/>
        <v>1</v>
      </c>
      <c r="S236">
        <f t="shared" si="26"/>
        <v>1</v>
      </c>
      <c r="T236">
        <f t="shared" si="27"/>
        <v>1</v>
      </c>
    </row>
    <row r="237" spans="1:20" hidden="1" x14ac:dyDescent="0.2">
      <c r="A237" t="s">
        <v>16</v>
      </c>
      <c r="B237">
        <v>2016800434</v>
      </c>
      <c r="C237" s="30" t="s">
        <v>63</v>
      </c>
      <c r="D237" s="30" t="s">
        <v>58</v>
      </c>
      <c r="E237" s="35" t="s">
        <v>68</v>
      </c>
      <c r="F237" s="35">
        <v>60</v>
      </c>
      <c r="G237" s="35" t="s">
        <v>69</v>
      </c>
      <c r="H237" s="35">
        <v>40</v>
      </c>
      <c r="I237" s="35">
        <v>78</v>
      </c>
      <c r="J237" s="35">
        <v>100</v>
      </c>
      <c r="K237">
        <f t="shared" si="21"/>
        <v>0.4</v>
      </c>
      <c r="L237">
        <f t="shared" si="22"/>
        <v>78</v>
      </c>
      <c r="M237">
        <f t="shared" si="23"/>
        <v>78</v>
      </c>
      <c r="N237">
        <f t="shared" si="24"/>
        <v>78</v>
      </c>
      <c r="O237">
        <f>Summary!$J$4</f>
        <v>65</v>
      </c>
      <c r="P237">
        <f>Summary!$J$4</f>
        <v>65</v>
      </c>
      <c r="Q237">
        <f>Summary!$J$4</f>
        <v>65</v>
      </c>
      <c r="R237">
        <f t="shared" si="25"/>
        <v>1</v>
      </c>
      <c r="S237">
        <f t="shared" si="26"/>
        <v>1</v>
      </c>
      <c r="T237">
        <f t="shared" si="27"/>
        <v>1</v>
      </c>
    </row>
    <row r="238" spans="1:20" hidden="1" x14ac:dyDescent="0.2">
      <c r="A238" t="s">
        <v>16</v>
      </c>
      <c r="B238">
        <v>2016800434</v>
      </c>
      <c r="C238" s="30" t="s">
        <v>63</v>
      </c>
      <c r="D238" s="30" t="s">
        <v>59</v>
      </c>
      <c r="E238" s="35" t="s">
        <v>68</v>
      </c>
      <c r="F238" s="35">
        <v>60</v>
      </c>
      <c r="G238" s="35" t="s">
        <v>69</v>
      </c>
      <c r="H238" s="35">
        <v>40</v>
      </c>
      <c r="I238" s="35">
        <v>78</v>
      </c>
      <c r="J238" s="35">
        <v>100</v>
      </c>
      <c r="K238">
        <f t="shared" si="21"/>
        <v>0.4</v>
      </c>
      <c r="L238">
        <f t="shared" si="22"/>
        <v>78</v>
      </c>
      <c r="M238">
        <f t="shared" si="23"/>
        <v>78</v>
      </c>
      <c r="N238">
        <f t="shared" si="24"/>
        <v>78</v>
      </c>
      <c r="O238">
        <f>Summary!$J$4</f>
        <v>65</v>
      </c>
      <c r="P238">
        <f>Summary!$J$4</f>
        <v>65</v>
      </c>
      <c r="Q238">
        <f>Summary!$J$4</f>
        <v>65</v>
      </c>
      <c r="R238">
        <f t="shared" si="25"/>
        <v>1</v>
      </c>
      <c r="S238">
        <f t="shared" si="26"/>
        <v>1</v>
      </c>
      <c r="T238">
        <f t="shared" si="27"/>
        <v>1</v>
      </c>
    </row>
    <row r="239" spans="1:20" hidden="1" x14ac:dyDescent="0.2">
      <c r="A239" t="s">
        <v>16</v>
      </c>
      <c r="B239">
        <v>2016800434</v>
      </c>
      <c r="C239" s="30" t="s">
        <v>63</v>
      </c>
      <c r="D239" s="30" t="s">
        <v>60</v>
      </c>
      <c r="E239" s="35" t="s">
        <v>68</v>
      </c>
      <c r="F239" s="35">
        <v>60</v>
      </c>
      <c r="G239" s="35" t="s">
        <v>69</v>
      </c>
      <c r="H239" s="35">
        <v>40</v>
      </c>
      <c r="I239" s="35">
        <v>78</v>
      </c>
      <c r="J239" s="35">
        <v>100</v>
      </c>
      <c r="K239">
        <f t="shared" si="21"/>
        <v>0.4</v>
      </c>
      <c r="L239">
        <f t="shared" si="22"/>
        <v>78</v>
      </c>
      <c r="M239">
        <f t="shared" si="23"/>
        <v>78</v>
      </c>
      <c r="N239">
        <f t="shared" si="24"/>
        <v>78</v>
      </c>
      <c r="O239">
        <f>Summary!$J$4</f>
        <v>65</v>
      </c>
      <c r="P239">
        <f>Summary!$J$4</f>
        <v>65</v>
      </c>
      <c r="Q239">
        <f>Summary!$J$4</f>
        <v>65</v>
      </c>
      <c r="R239">
        <f t="shared" si="25"/>
        <v>1</v>
      </c>
      <c r="S239">
        <f t="shared" si="26"/>
        <v>1</v>
      </c>
      <c r="T239">
        <f t="shared" si="27"/>
        <v>1</v>
      </c>
    </row>
    <row r="240" spans="1:20" hidden="1" x14ac:dyDescent="0.2">
      <c r="A240" t="s">
        <v>16</v>
      </c>
      <c r="B240">
        <v>2016800434</v>
      </c>
      <c r="C240" s="30" t="s">
        <v>63</v>
      </c>
      <c r="D240" s="30" t="s">
        <v>61</v>
      </c>
      <c r="E240" s="35" t="s">
        <v>66</v>
      </c>
      <c r="F240" s="35">
        <v>60</v>
      </c>
      <c r="G240" s="35" t="s">
        <v>67</v>
      </c>
      <c r="H240" s="35">
        <v>40</v>
      </c>
      <c r="I240" s="35">
        <v>75</v>
      </c>
      <c r="J240" s="35">
        <v>100</v>
      </c>
      <c r="K240">
        <f t="shared" si="21"/>
        <v>0.4</v>
      </c>
      <c r="L240">
        <f t="shared" si="22"/>
        <v>75</v>
      </c>
      <c r="M240">
        <f t="shared" si="23"/>
        <v>75</v>
      </c>
      <c r="N240">
        <f t="shared" si="24"/>
        <v>75</v>
      </c>
      <c r="O240">
        <f>Summary!$J$4</f>
        <v>65</v>
      </c>
      <c r="P240">
        <f>Summary!$J$4</f>
        <v>65</v>
      </c>
      <c r="Q240">
        <f>Summary!$J$4</f>
        <v>65</v>
      </c>
      <c r="R240">
        <f t="shared" si="25"/>
        <v>1</v>
      </c>
      <c r="S240">
        <f t="shared" si="26"/>
        <v>1</v>
      </c>
      <c r="T240">
        <f t="shared" si="27"/>
        <v>1</v>
      </c>
    </row>
    <row r="241" spans="1:20" hidden="1" x14ac:dyDescent="0.2">
      <c r="A241" t="s">
        <v>16</v>
      </c>
      <c r="B241">
        <v>2016800434</v>
      </c>
      <c r="C241" s="30" t="s">
        <v>63</v>
      </c>
      <c r="D241" s="30" t="s">
        <v>62</v>
      </c>
      <c r="E241" s="35" t="s">
        <v>72</v>
      </c>
      <c r="F241" s="35">
        <v>60</v>
      </c>
      <c r="G241" s="35" t="s">
        <v>73</v>
      </c>
      <c r="H241" s="35">
        <v>40</v>
      </c>
      <c r="I241" s="35">
        <v>80</v>
      </c>
      <c r="J241" s="35">
        <v>100</v>
      </c>
      <c r="K241">
        <f t="shared" si="21"/>
        <v>0.4</v>
      </c>
      <c r="L241">
        <f t="shared" si="22"/>
        <v>80</v>
      </c>
      <c r="M241">
        <f t="shared" si="23"/>
        <v>80</v>
      </c>
      <c r="N241">
        <f t="shared" si="24"/>
        <v>80</v>
      </c>
      <c r="O241">
        <f>Summary!$J$4</f>
        <v>65</v>
      </c>
      <c r="P241">
        <f>Summary!$J$4</f>
        <v>65</v>
      </c>
      <c r="Q241">
        <f>Summary!$J$4</f>
        <v>65</v>
      </c>
      <c r="R241">
        <f t="shared" si="25"/>
        <v>1</v>
      </c>
      <c r="S241">
        <f t="shared" si="26"/>
        <v>1</v>
      </c>
      <c r="T241">
        <f t="shared" si="27"/>
        <v>1</v>
      </c>
    </row>
    <row r="242" spans="1:20" hidden="1" x14ac:dyDescent="0.2">
      <c r="A242" t="s">
        <v>16</v>
      </c>
      <c r="B242">
        <v>2016800435</v>
      </c>
      <c r="C242" s="30" t="s">
        <v>63</v>
      </c>
      <c r="D242" s="30" t="s">
        <v>55</v>
      </c>
      <c r="E242" s="35" t="s">
        <v>68</v>
      </c>
      <c r="F242" s="35">
        <v>60</v>
      </c>
      <c r="G242" s="35" t="s">
        <v>69</v>
      </c>
      <c r="H242" s="35">
        <v>40</v>
      </c>
      <c r="I242" s="35">
        <v>78</v>
      </c>
      <c r="J242" s="35">
        <v>100</v>
      </c>
      <c r="K242">
        <f t="shared" si="21"/>
        <v>0.4</v>
      </c>
      <c r="L242">
        <f t="shared" si="22"/>
        <v>78</v>
      </c>
      <c r="M242">
        <f t="shared" si="23"/>
        <v>78</v>
      </c>
      <c r="N242">
        <f t="shared" si="24"/>
        <v>78</v>
      </c>
      <c r="O242">
        <f>Summary!$J$4</f>
        <v>65</v>
      </c>
      <c r="P242">
        <f>Summary!$J$4</f>
        <v>65</v>
      </c>
      <c r="Q242">
        <f>Summary!$J$4</f>
        <v>65</v>
      </c>
      <c r="R242">
        <f t="shared" si="25"/>
        <v>1</v>
      </c>
      <c r="S242">
        <f t="shared" si="26"/>
        <v>1</v>
      </c>
      <c r="T242">
        <f t="shared" si="27"/>
        <v>1</v>
      </c>
    </row>
    <row r="243" spans="1:20" hidden="1" x14ac:dyDescent="0.2">
      <c r="A243" t="s">
        <v>16</v>
      </c>
      <c r="B243">
        <v>2016800435</v>
      </c>
      <c r="C243" s="30" t="s">
        <v>63</v>
      </c>
      <c r="D243" s="30" t="s">
        <v>56</v>
      </c>
      <c r="E243" s="35" t="s">
        <v>87</v>
      </c>
      <c r="F243" s="35">
        <v>60</v>
      </c>
      <c r="G243" s="35" t="s">
        <v>89</v>
      </c>
      <c r="H243" s="35">
        <v>40</v>
      </c>
      <c r="I243" s="35">
        <v>60</v>
      </c>
      <c r="J243" s="35">
        <v>100</v>
      </c>
      <c r="K243">
        <f t="shared" si="21"/>
        <v>0.4</v>
      </c>
      <c r="L243">
        <f t="shared" si="22"/>
        <v>60</v>
      </c>
      <c r="M243">
        <f t="shared" si="23"/>
        <v>60</v>
      </c>
      <c r="N243">
        <f t="shared" si="24"/>
        <v>60</v>
      </c>
      <c r="O243">
        <f>Summary!$J$4</f>
        <v>65</v>
      </c>
      <c r="P243">
        <f>Summary!$J$4</f>
        <v>65</v>
      </c>
      <c r="Q243">
        <f>Summary!$J$4</f>
        <v>65</v>
      </c>
      <c r="R243">
        <f t="shared" si="25"/>
        <v>0</v>
      </c>
      <c r="S243">
        <f t="shared" si="26"/>
        <v>0</v>
      </c>
      <c r="T243">
        <f t="shared" si="27"/>
        <v>0</v>
      </c>
    </row>
    <row r="244" spans="1:20" hidden="1" x14ac:dyDescent="0.2">
      <c r="A244" t="s">
        <v>16</v>
      </c>
      <c r="B244">
        <v>2016800435</v>
      </c>
      <c r="C244" s="30" t="s">
        <v>63</v>
      </c>
      <c r="D244" s="30" t="s">
        <v>57</v>
      </c>
      <c r="E244" s="35" t="s">
        <v>70</v>
      </c>
      <c r="F244" s="35">
        <v>60</v>
      </c>
      <c r="G244" s="35" t="s">
        <v>71</v>
      </c>
      <c r="H244" s="35">
        <v>40</v>
      </c>
      <c r="I244" s="35">
        <v>68</v>
      </c>
      <c r="J244" s="35">
        <v>100</v>
      </c>
      <c r="K244">
        <f t="shared" si="21"/>
        <v>0.4</v>
      </c>
      <c r="L244">
        <f t="shared" si="22"/>
        <v>68</v>
      </c>
      <c r="M244">
        <f t="shared" si="23"/>
        <v>68</v>
      </c>
      <c r="N244">
        <f t="shared" si="24"/>
        <v>68</v>
      </c>
      <c r="O244">
        <f>Summary!$J$4</f>
        <v>65</v>
      </c>
      <c r="P244">
        <f>Summary!$J$4</f>
        <v>65</v>
      </c>
      <c r="Q244">
        <f>Summary!$J$4</f>
        <v>65</v>
      </c>
      <c r="R244">
        <f t="shared" si="25"/>
        <v>1</v>
      </c>
      <c r="S244">
        <f t="shared" si="26"/>
        <v>1</v>
      </c>
      <c r="T244">
        <f t="shared" si="27"/>
        <v>1</v>
      </c>
    </row>
    <row r="245" spans="1:20" hidden="1" x14ac:dyDescent="0.2">
      <c r="A245" t="s">
        <v>16</v>
      </c>
      <c r="B245">
        <v>2016800435</v>
      </c>
      <c r="C245" s="30" t="s">
        <v>63</v>
      </c>
      <c r="D245" s="30" t="s">
        <v>58</v>
      </c>
      <c r="E245" s="35" t="s">
        <v>74</v>
      </c>
      <c r="F245" s="35">
        <v>60</v>
      </c>
      <c r="G245" s="35" t="s">
        <v>75</v>
      </c>
      <c r="H245" s="35">
        <v>40</v>
      </c>
      <c r="I245" s="35">
        <v>63</v>
      </c>
      <c r="J245" s="35">
        <v>100</v>
      </c>
      <c r="K245">
        <f t="shared" si="21"/>
        <v>0.4</v>
      </c>
      <c r="L245">
        <f t="shared" si="22"/>
        <v>63</v>
      </c>
      <c r="M245">
        <f t="shared" si="23"/>
        <v>63</v>
      </c>
      <c r="N245">
        <f t="shared" si="24"/>
        <v>63</v>
      </c>
      <c r="O245">
        <f>Summary!$J$4</f>
        <v>65</v>
      </c>
      <c r="P245">
        <f>Summary!$J$4</f>
        <v>65</v>
      </c>
      <c r="Q245">
        <f>Summary!$J$4</f>
        <v>65</v>
      </c>
      <c r="R245">
        <f t="shared" si="25"/>
        <v>0</v>
      </c>
      <c r="S245">
        <f t="shared" si="26"/>
        <v>0</v>
      </c>
      <c r="T245">
        <f t="shared" si="27"/>
        <v>0</v>
      </c>
    </row>
    <row r="246" spans="1:20" hidden="1" x14ac:dyDescent="0.2">
      <c r="A246" t="s">
        <v>16</v>
      </c>
      <c r="B246">
        <v>2016800435</v>
      </c>
      <c r="C246" s="30" t="s">
        <v>63</v>
      </c>
      <c r="D246" s="30" t="s">
        <v>59</v>
      </c>
      <c r="E246" s="35" t="s">
        <v>68</v>
      </c>
      <c r="F246" s="35">
        <v>60</v>
      </c>
      <c r="G246" s="35" t="s">
        <v>69</v>
      </c>
      <c r="H246" s="35">
        <v>40</v>
      </c>
      <c r="I246" s="35">
        <v>78</v>
      </c>
      <c r="J246" s="35">
        <v>100</v>
      </c>
      <c r="K246">
        <f t="shared" si="21"/>
        <v>0.4</v>
      </c>
      <c r="L246">
        <f t="shared" si="22"/>
        <v>78</v>
      </c>
      <c r="M246">
        <f t="shared" si="23"/>
        <v>78</v>
      </c>
      <c r="N246">
        <f t="shared" si="24"/>
        <v>78</v>
      </c>
      <c r="O246">
        <f>Summary!$J$4</f>
        <v>65</v>
      </c>
      <c r="P246">
        <f>Summary!$J$4</f>
        <v>65</v>
      </c>
      <c r="Q246">
        <f>Summary!$J$4</f>
        <v>65</v>
      </c>
      <c r="R246">
        <f t="shared" si="25"/>
        <v>1</v>
      </c>
      <c r="S246">
        <f t="shared" si="26"/>
        <v>1</v>
      </c>
      <c r="T246">
        <f t="shared" si="27"/>
        <v>1</v>
      </c>
    </row>
    <row r="247" spans="1:20" hidden="1" x14ac:dyDescent="0.2">
      <c r="A247" t="s">
        <v>16</v>
      </c>
      <c r="B247">
        <v>2016800435</v>
      </c>
      <c r="C247" s="30" t="s">
        <v>63</v>
      </c>
      <c r="D247" s="30" t="s">
        <v>60</v>
      </c>
      <c r="E247" s="35" t="s">
        <v>70</v>
      </c>
      <c r="F247" s="35">
        <v>60</v>
      </c>
      <c r="G247" s="35" t="s">
        <v>71</v>
      </c>
      <c r="H247" s="35">
        <v>40</v>
      </c>
      <c r="I247" s="35">
        <v>68</v>
      </c>
      <c r="J247" s="35">
        <v>100</v>
      </c>
      <c r="K247">
        <f t="shared" si="21"/>
        <v>0.4</v>
      </c>
      <c r="L247">
        <f t="shared" si="22"/>
        <v>68</v>
      </c>
      <c r="M247">
        <f t="shared" si="23"/>
        <v>68</v>
      </c>
      <c r="N247">
        <f t="shared" si="24"/>
        <v>68</v>
      </c>
      <c r="O247">
        <f>Summary!$J$4</f>
        <v>65</v>
      </c>
      <c r="P247">
        <f>Summary!$J$4</f>
        <v>65</v>
      </c>
      <c r="Q247">
        <f>Summary!$J$4</f>
        <v>65</v>
      </c>
      <c r="R247">
        <f t="shared" si="25"/>
        <v>1</v>
      </c>
      <c r="S247">
        <f t="shared" si="26"/>
        <v>1</v>
      </c>
      <c r="T247">
        <f t="shared" si="27"/>
        <v>1</v>
      </c>
    </row>
    <row r="248" spans="1:20" hidden="1" x14ac:dyDescent="0.2">
      <c r="A248" t="s">
        <v>16</v>
      </c>
      <c r="B248">
        <v>2016800435</v>
      </c>
      <c r="C248" s="30" t="s">
        <v>63</v>
      </c>
      <c r="D248" s="30" t="s">
        <v>61</v>
      </c>
      <c r="E248" s="35" t="s">
        <v>82</v>
      </c>
      <c r="F248" s="35">
        <v>60</v>
      </c>
      <c r="G248" s="35" t="s">
        <v>83</v>
      </c>
      <c r="H248" s="35">
        <v>40</v>
      </c>
      <c r="I248" s="35">
        <v>65</v>
      </c>
      <c r="J248" s="35">
        <v>100</v>
      </c>
      <c r="K248">
        <f t="shared" si="21"/>
        <v>0.4</v>
      </c>
      <c r="L248">
        <f t="shared" si="22"/>
        <v>65</v>
      </c>
      <c r="M248">
        <f t="shared" si="23"/>
        <v>65</v>
      </c>
      <c r="N248">
        <f t="shared" si="24"/>
        <v>65</v>
      </c>
      <c r="O248">
        <f>Summary!$J$4</f>
        <v>65</v>
      </c>
      <c r="P248">
        <f>Summary!$J$4</f>
        <v>65</v>
      </c>
      <c r="Q248">
        <f>Summary!$J$4</f>
        <v>65</v>
      </c>
      <c r="R248">
        <f t="shared" si="25"/>
        <v>1</v>
      </c>
      <c r="S248">
        <f t="shared" si="26"/>
        <v>1</v>
      </c>
      <c r="T248">
        <f t="shared" si="27"/>
        <v>1</v>
      </c>
    </row>
    <row r="249" spans="1:20" hidden="1" x14ac:dyDescent="0.2">
      <c r="A249" t="s">
        <v>16</v>
      </c>
      <c r="B249">
        <v>2016800435</v>
      </c>
      <c r="C249" s="30" t="s">
        <v>63</v>
      </c>
      <c r="D249" s="30" t="s">
        <v>62</v>
      </c>
      <c r="E249" s="35" t="s">
        <v>88</v>
      </c>
      <c r="F249" s="35">
        <v>60</v>
      </c>
      <c r="G249" s="35" t="s">
        <v>84</v>
      </c>
      <c r="H249" s="35">
        <v>40</v>
      </c>
      <c r="I249" s="35">
        <v>88</v>
      </c>
      <c r="J249" s="35">
        <v>100</v>
      </c>
      <c r="K249">
        <f t="shared" si="21"/>
        <v>0.4</v>
      </c>
      <c r="L249">
        <f t="shared" si="22"/>
        <v>88</v>
      </c>
      <c r="M249">
        <f t="shared" si="23"/>
        <v>88</v>
      </c>
      <c r="N249">
        <f t="shared" si="24"/>
        <v>88</v>
      </c>
      <c r="O249">
        <f>Summary!$J$4</f>
        <v>65</v>
      </c>
      <c r="P249">
        <f>Summary!$J$4</f>
        <v>65</v>
      </c>
      <c r="Q249">
        <f>Summary!$J$4</f>
        <v>65</v>
      </c>
      <c r="R249">
        <f t="shared" si="25"/>
        <v>1</v>
      </c>
      <c r="S249">
        <f t="shared" si="26"/>
        <v>1</v>
      </c>
      <c r="T249">
        <f t="shared" si="27"/>
        <v>1</v>
      </c>
    </row>
    <row r="250" spans="1:20" hidden="1" x14ac:dyDescent="0.2">
      <c r="A250" t="s">
        <v>16</v>
      </c>
      <c r="B250">
        <v>2016800436</v>
      </c>
      <c r="C250" s="30" t="s">
        <v>63</v>
      </c>
      <c r="D250" s="30" t="s">
        <v>55</v>
      </c>
      <c r="E250" s="35" t="s">
        <v>68</v>
      </c>
      <c r="F250" s="35">
        <v>60</v>
      </c>
      <c r="G250" s="35" t="s">
        <v>69</v>
      </c>
      <c r="H250" s="35">
        <v>40</v>
      </c>
      <c r="I250" s="35">
        <v>78</v>
      </c>
      <c r="J250" s="35">
        <v>100</v>
      </c>
      <c r="K250">
        <f t="shared" si="21"/>
        <v>0.4</v>
      </c>
      <c r="L250">
        <f t="shared" si="22"/>
        <v>78</v>
      </c>
      <c r="M250">
        <f t="shared" si="23"/>
        <v>78</v>
      </c>
      <c r="N250">
        <f t="shared" si="24"/>
        <v>78</v>
      </c>
      <c r="O250">
        <f>Summary!$J$4</f>
        <v>65</v>
      </c>
      <c r="P250">
        <f>Summary!$J$4</f>
        <v>65</v>
      </c>
      <c r="Q250">
        <f>Summary!$J$4</f>
        <v>65</v>
      </c>
      <c r="R250">
        <f t="shared" si="25"/>
        <v>1</v>
      </c>
      <c r="S250">
        <f t="shared" si="26"/>
        <v>1</v>
      </c>
      <c r="T250">
        <f t="shared" si="27"/>
        <v>1</v>
      </c>
    </row>
    <row r="251" spans="1:20" hidden="1" x14ac:dyDescent="0.2">
      <c r="A251" t="s">
        <v>16</v>
      </c>
      <c r="B251">
        <v>2016800436</v>
      </c>
      <c r="C251" s="30" t="s">
        <v>63</v>
      </c>
      <c r="D251" s="30" t="s">
        <v>56</v>
      </c>
      <c r="E251" s="35" t="s">
        <v>68</v>
      </c>
      <c r="F251" s="35">
        <v>60</v>
      </c>
      <c r="G251" s="35" t="s">
        <v>69</v>
      </c>
      <c r="H251" s="35">
        <v>40</v>
      </c>
      <c r="I251" s="35">
        <v>78</v>
      </c>
      <c r="J251" s="35">
        <v>100</v>
      </c>
      <c r="K251">
        <f t="shared" si="21"/>
        <v>0.4</v>
      </c>
      <c r="L251">
        <f t="shared" si="22"/>
        <v>78</v>
      </c>
      <c r="M251">
        <f t="shared" si="23"/>
        <v>78</v>
      </c>
      <c r="N251">
        <f t="shared" si="24"/>
        <v>78</v>
      </c>
      <c r="O251">
        <f>Summary!$J$4</f>
        <v>65</v>
      </c>
      <c r="P251">
        <f>Summary!$J$4</f>
        <v>65</v>
      </c>
      <c r="Q251">
        <f>Summary!$J$4</f>
        <v>65</v>
      </c>
      <c r="R251">
        <f t="shared" si="25"/>
        <v>1</v>
      </c>
      <c r="S251">
        <f t="shared" si="26"/>
        <v>1</v>
      </c>
      <c r="T251">
        <f t="shared" si="27"/>
        <v>1</v>
      </c>
    </row>
    <row r="252" spans="1:20" hidden="1" x14ac:dyDescent="0.2">
      <c r="A252" t="s">
        <v>16</v>
      </c>
      <c r="B252">
        <v>2016800436</v>
      </c>
      <c r="C252" s="30" t="s">
        <v>63</v>
      </c>
      <c r="D252" s="30" t="s">
        <v>57</v>
      </c>
      <c r="E252" s="35" t="s">
        <v>82</v>
      </c>
      <c r="F252" s="35">
        <v>60</v>
      </c>
      <c r="G252" s="35" t="s">
        <v>83</v>
      </c>
      <c r="H252" s="35">
        <v>40</v>
      </c>
      <c r="I252" s="35">
        <v>65</v>
      </c>
      <c r="J252" s="35">
        <v>100</v>
      </c>
      <c r="K252">
        <f t="shared" si="21"/>
        <v>0.4</v>
      </c>
      <c r="L252">
        <f t="shared" si="22"/>
        <v>65</v>
      </c>
      <c r="M252">
        <f t="shared" si="23"/>
        <v>65</v>
      </c>
      <c r="N252">
        <f t="shared" si="24"/>
        <v>65</v>
      </c>
      <c r="O252">
        <f>Summary!$J$4</f>
        <v>65</v>
      </c>
      <c r="P252">
        <f>Summary!$J$4</f>
        <v>65</v>
      </c>
      <c r="Q252">
        <f>Summary!$J$4</f>
        <v>65</v>
      </c>
      <c r="R252">
        <f t="shared" si="25"/>
        <v>1</v>
      </c>
      <c r="S252">
        <f t="shared" si="26"/>
        <v>1</v>
      </c>
      <c r="T252">
        <f t="shared" si="27"/>
        <v>1</v>
      </c>
    </row>
    <row r="253" spans="1:20" hidden="1" x14ac:dyDescent="0.2">
      <c r="A253" t="s">
        <v>16</v>
      </c>
      <c r="B253">
        <v>2016800436</v>
      </c>
      <c r="C253" s="30" t="s">
        <v>63</v>
      </c>
      <c r="D253" s="30" t="s">
        <v>58</v>
      </c>
      <c r="E253" s="35" t="s">
        <v>80</v>
      </c>
      <c r="F253" s="35">
        <v>60</v>
      </c>
      <c r="G253" s="35" t="s">
        <v>81</v>
      </c>
      <c r="H253" s="35">
        <v>40</v>
      </c>
      <c r="I253" s="35">
        <v>73</v>
      </c>
      <c r="J253" s="35">
        <v>100</v>
      </c>
      <c r="K253">
        <f t="shared" si="21"/>
        <v>0.4</v>
      </c>
      <c r="L253">
        <f t="shared" si="22"/>
        <v>73</v>
      </c>
      <c r="M253">
        <f t="shared" si="23"/>
        <v>73</v>
      </c>
      <c r="N253">
        <f t="shared" si="24"/>
        <v>73</v>
      </c>
      <c r="O253">
        <f>Summary!$J$4</f>
        <v>65</v>
      </c>
      <c r="P253">
        <f>Summary!$J$4</f>
        <v>65</v>
      </c>
      <c r="Q253">
        <f>Summary!$J$4</f>
        <v>65</v>
      </c>
      <c r="R253">
        <f t="shared" si="25"/>
        <v>1</v>
      </c>
      <c r="S253">
        <f t="shared" si="26"/>
        <v>1</v>
      </c>
      <c r="T253">
        <f t="shared" si="27"/>
        <v>1</v>
      </c>
    </row>
    <row r="254" spans="1:20" hidden="1" x14ac:dyDescent="0.2">
      <c r="A254" t="s">
        <v>16</v>
      </c>
      <c r="B254">
        <v>2016800436</v>
      </c>
      <c r="C254" s="30" t="s">
        <v>63</v>
      </c>
      <c r="D254" s="30" t="s">
        <v>59</v>
      </c>
      <c r="E254" s="35" t="s">
        <v>88</v>
      </c>
      <c r="F254" s="35">
        <v>60</v>
      </c>
      <c r="G254" s="35" t="s">
        <v>84</v>
      </c>
      <c r="H254" s="35">
        <v>40</v>
      </c>
      <c r="I254" s="35">
        <v>88</v>
      </c>
      <c r="J254" s="35">
        <v>100</v>
      </c>
      <c r="K254">
        <f t="shared" si="21"/>
        <v>0.4</v>
      </c>
      <c r="L254">
        <f t="shared" si="22"/>
        <v>88</v>
      </c>
      <c r="M254">
        <f t="shared" si="23"/>
        <v>88</v>
      </c>
      <c r="N254">
        <f t="shared" si="24"/>
        <v>88</v>
      </c>
      <c r="O254">
        <f>Summary!$J$4</f>
        <v>65</v>
      </c>
      <c r="P254">
        <f>Summary!$J$4</f>
        <v>65</v>
      </c>
      <c r="Q254">
        <f>Summary!$J$4</f>
        <v>65</v>
      </c>
      <c r="R254">
        <f t="shared" si="25"/>
        <v>1</v>
      </c>
      <c r="S254">
        <f t="shared" si="26"/>
        <v>1</v>
      </c>
      <c r="T254">
        <f t="shared" si="27"/>
        <v>1</v>
      </c>
    </row>
    <row r="255" spans="1:20" hidden="1" x14ac:dyDescent="0.2">
      <c r="A255" t="s">
        <v>16</v>
      </c>
      <c r="B255">
        <v>2016800436</v>
      </c>
      <c r="C255" s="30" t="s">
        <v>63</v>
      </c>
      <c r="D255" s="30" t="s">
        <v>60</v>
      </c>
      <c r="E255" s="35" t="s">
        <v>72</v>
      </c>
      <c r="F255" s="35">
        <v>60</v>
      </c>
      <c r="G255" s="35" t="s">
        <v>73</v>
      </c>
      <c r="H255" s="35">
        <v>40</v>
      </c>
      <c r="I255" s="35">
        <v>80</v>
      </c>
      <c r="J255" s="35">
        <v>100</v>
      </c>
      <c r="K255">
        <f t="shared" si="21"/>
        <v>0.4</v>
      </c>
      <c r="L255">
        <f t="shared" si="22"/>
        <v>80</v>
      </c>
      <c r="M255">
        <f t="shared" si="23"/>
        <v>80</v>
      </c>
      <c r="N255">
        <f t="shared" si="24"/>
        <v>80</v>
      </c>
      <c r="O255">
        <f>Summary!$J$4</f>
        <v>65</v>
      </c>
      <c r="P255">
        <f>Summary!$J$4</f>
        <v>65</v>
      </c>
      <c r="Q255">
        <f>Summary!$J$4</f>
        <v>65</v>
      </c>
      <c r="R255">
        <f t="shared" si="25"/>
        <v>1</v>
      </c>
      <c r="S255">
        <f t="shared" si="26"/>
        <v>1</v>
      </c>
      <c r="T255">
        <f t="shared" si="27"/>
        <v>1</v>
      </c>
    </row>
    <row r="256" spans="1:20" hidden="1" x14ac:dyDescent="0.2">
      <c r="A256" t="s">
        <v>16</v>
      </c>
      <c r="B256">
        <v>2016800436</v>
      </c>
      <c r="C256" s="30" t="s">
        <v>63</v>
      </c>
      <c r="D256" s="30" t="s">
        <v>61</v>
      </c>
      <c r="E256" s="35" t="s">
        <v>82</v>
      </c>
      <c r="F256" s="35">
        <v>60</v>
      </c>
      <c r="G256" s="35" t="s">
        <v>83</v>
      </c>
      <c r="H256" s="35">
        <v>40</v>
      </c>
      <c r="I256" s="35">
        <v>65</v>
      </c>
      <c r="J256" s="35">
        <v>100</v>
      </c>
      <c r="K256">
        <f t="shared" si="21"/>
        <v>0.4</v>
      </c>
      <c r="L256">
        <f t="shared" si="22"/>
        <v>65</v>
      </c>
      <c r="M256">
        <f t="shared" si="23"/>
        <v>65</v>
      </c>
      <c r="N256">
        <f t="shared" si="24"/>
        <v>65</v>
      </c>
      <c r="O256">
        <f>Summary!$J$4</f>
        <v>65</v>
      </c>
      <c r="P256">
        <f>Summary!$J$4</f>
        <v>65</v>
      </c>
      <c r="Q256">
        <f>Summary!$J$4</f>
        <v>65</v>
      </c>
      <c r="R256">
        <f t="shared" si="25"/>
        <v>1</v>
      </c>
      <c r="S256">
        <f t="shared" si="26"/>
        <v>1</v>
      </c>
      <c r="T256">
        <f t="shared" si="27"/>
        <v>1</v>
      </c>
    </row>
    <row r="257" spans="1:20" hidden="1" x14ac:dyDescent="0.2">
      <c r="A257" t="s">
        <v>16</v>
      </c>
      <c r="B257">
        <v>2016800436</v>
      </c>
      <c r="C257" s="30" t="s">
        <v>63</v>
      </c>
      <c r="D257" s="30" t="s">
        <v>62</v>
      </c>
      <c r="E257" s="35" t="s">
        <v>72</v>
      </c>
      <c r="F257" s="35">
        <v>60</v>
      </c>
      <c r="G257" s="35" t="s">
        <v>73</v>
      </c>
      <c r="H257" s="35">
        <v>40</v>
      </c>
      <c r="I257" s="35">
        <v>80</v>
      </c>
      <c r="J257" s="35">
        <v>100</v>
      </c>
      <c r="K257">
        <f t="shared" si="21"/>
        <v>0.4</v>
      </c>
      <c r="L257">
        <f t="shared" si="22"/>
        <v>80</v>
      </c>
      <c r="M257">
        <f t="shared" si="23"/>
        <v>80</v>
      </c>
      <c r="N257">
        <f t="shared" si="24"/>
        <v>80</v>
      </c>
      <c r="O257">
        <f>Summary!$J$4</f>
        <v>65</v>
      </c>
      <c r="P257">
        <f>Summary!$J$4</f>
        <v>65</v>
      </c>
      <c r="Q257">
        <f>Summary!$J$4</f>
        <v>65</v>
      </c>
      <c r="R257">
        <f t="shared" si="25"/>
        <v>1</v>
      </c>
      <c r="S257">
        <f t="shared" si="26"/>
        <v>1</v>
      </c>
      <c r="T257">
        <f t="shared" si="27"/>
        <v>1</v>
      </c>
    </row>
    <row r="258" spans="1:20" hidden="1" x14ac:dyDescent="0.2">
      <c r="A258" t="s">
        <v>16</v>
      </c>
      <c r="B258">
        <v>2016800437</v>
      </c>
      <c r="C258" s="30" t="s">
        <v>63</v>
      </c>
      <c r="D258" s="30" t="s">
        <v>55</v>
      </c>
      <c r="E258" s="35" t="s">
        <v>64</v>
      </c>
      <c r="F258" s="35">
        <v>60</v>
      </c>
      <c r="G258" s="35" t="s">
        <v>65</v>
      </c>
      <c r="H258" s="35">
        <v>40</v>
      </c>
      <c r="I258" s="35">
        <v>83</v>
      </c>
      <c r="J258" s="35">
        <v>100</v>
      </c>
      <c r="K258">
        <f t="shared" ref="K258:K321" si="28">ROUND(H258/(H258+F258),2)</f>
        <v>0.4</v>
      </c>
      <c r="L258">
        <f t="shared" ref="L258:L321" si="29">IF(E258="A",0,IFERROR(ROUND(E258*100/F258,0),0))</f>
        <v>83</v>
      </c>
      <c r="M258">
        <f t="shared" ref="M258:M321" si="30">IF(E258="A",0,IFERROR(ROUND(G258*100/H258,0),0))</f>
        <v>83</v>
      </c>
      <c r="N258">
        <f t="shared" ref="N258:N321" si="31">ROUND(I258*100/J258,0)</f>
        <v>83</v>
      </c>
      <c r="O258">
        <f>Summary!$J$4</f>
        <v>65</v>
      </c>
      <c r="P258">
        <f>Summary!$J$4</f>
        <v>65</v>
      </c>
      <c r="Q258">
        <f>Summary!$J$4</f>
        <v>65</v>
      </c>
      <c r="R258">
        <f t="shared" ref="R258:R321" si="32">IF(L258&gt;=O258,1,0)</f>
        <v>1</v>
      </c>
      <c r="S258">
        <f t="shared" ref="S258:S321" si="33">IF(M258&gt;=P258,1,0)</f>
        <v>1</v>
      </c>
      <c r="T258">
        <f t="shared" ref="T258:T321" si="34">IF(N258&gt;=Q258,1,0)</f>
        <v>1</v>
      </c>
    </row>
    <row r="259" spans="1:20" hidden="1" x14ac:dyDescent="0.2">
      <c r="A259" t="s">
        <v>16</v>
      </c>
      <c r="B259">
        <v>2016800437</v>
      </c>
      <c r="C259" s="30" t="s">
        <v>63</v>
      </c>
      <c r="D259" s="30" t="s">
        <v>56</v>
      </c>
      <c r="E259" s="35" t="s">
        <v>86</v>
      </c>
      <c r="F259" s="35">
        <v>60</v>
      </c>
      <c r="G259" s="35" t="s">
        <v>87</v>
      </c>
      <c r="H259" s="35">
        <v>40</v>
      </c>
      <c r="I259" s="35">
        <v>90</v>
      </c>
      <c r="J259" s="35">
        <v>100</v>
      </c>
      <c r="K259">
        <f t="shared" si="28"/>
        <v>0.4</v>
      </c>
      <c r="L259">
        <f t="shared" si="29"/>
        <v>90</v>
      </c>
      <c r="M259">
        <f t="shared" si="30"/>
        <v>90</v>
      </c>
      <c r="N259">
        <f t="shared" si="31"/>
        <v>90</v>
      </c>
      <c r="O259">
        <f>Summary!$J$4</f>
        <v>65</v>
      </c>
      <c r="P259">
        <f>Summary!$J$4</f>
        <v>65</v>
      </c>
      <c r="Q259">
        <f>Summary!$J$4</f>
        <v>65</v>
      </c>
      <c r="R259">
        <f t="shared" si="32"/>
        <v>1</v>
      </c>
      <c r="S259">
        <f t="shared" si="33"/>
        <v>1</v>
      </c>
      <c r="T259">
        <f t="shared" si="34"/>
        <v>1</v>
      </c>
    </row>
    <row r="260" spans="1:20" hidden="1" x14ac:dyDescent="0.2">
      <c r="A260" t="s">
        <v>16</v>
      </c>
      <c r="B260">
        <v>2016800437</v>
      </c>
      <c r="C260" s="30" t="s">
        <v>63</v>
      </c>
      <c r="D260" s="30" t="s">
        <v>57</v>
      </c>
      <c r="E260" s="35" t="s">
        <v>72</v>
      </c>
      <c r="F260" s="35">
        <v>60</v>
      </c>
      <c r="G260" s="35" t="s">
        <v>73</v>
      </c>
      <c r="H260" s="35">
        <v>40</v>
      </c>
      <c r="I260" s="35">
        <v>80</v>
      </c>
      <c r="J260" s="35">
        <v>100</v>
      </c>
      <c r="K260">
        <f t="shared" si="28"/>
        <v>0.4</v>
      </c>
      <c r="L260">
        <f t="shared" si="29"/>
        <v>80</v>
      </c>
      <c r="M260">
        <f t="shared" si="30"/>
        <v>80</v>
      </c>
      <c r="N260">
        <f t="shared" si="31"/>
        <v>80</v>
      </c>
      <c r="O260">
        <f>Summary!$J$4</f>
        <v>65</v>
      </c>
      <c r="P260">
        <f>Summary!$J$4</f>
        <v>65</v>
      </c>
      <c r="Q260">
        <f>Summary!$J$4</f>
        <v>65</v>
      </c>
      <c r="R260">
        <f t="shared" si="32"/>
        <v>1</v>
      </c>
      <c r="S260">
        <f t="shared" si="33"/>
        <v>1</v>
      </c>
      <c r="T260">
        <f t="shared" si="34"/>
        <v>1</v>
      </c>
    </row>
    <row r="261" spans="1:20" hidden="1" x14ac:dyDescent="0.2">
      <c r="A261" t="s">
        <v>16</v>
      </c>
      <c r="B261">
        <v>2016800437</v>
      </c>
      <c r="C261" s="30" t="s">
        <v>63</v>
      </c>
      <c r="D261" s="30" t="s">
        <v>58</v>
      </c>
      <c r="E261" s="35" t="s">
        <v>80</v>
      </c>
      <c r="F261" s="35">
        <v>60</v>
      </c>
      <c r="G261" s="35" t="s">
        <v>81</v>
      </c>
      <c r="H261" s="35">
        <v>40</v>
      </c>
      <c r="I261" s="35">
        <v>73</v>
      </c>
      <c r="J261" s="35">
        <v>100</v>
      </c>
      <c r="K261">
        <f t="shared" si="28"/>
        <v>0.4</v>
      </c>
      <c r="L261">
        <f t="shared" si="29"/>
        <v>73</v>
      </c>
      <c r="M261">
        <f t="shared" si="30"/>
        <v>73</v>
      </c>
      <c r="N261">
        <f t="shared" si="31"/>
        <v>73</v>
      </c>
      <c r="O261">
        <f>Summary!$J$4</f>
        <v>65</v>
      </c>
      <c r="P261">
        <f>Summary!$J$4</f>
        <v>65</v>
      </c>
      <c r="Q261">
        <f>Summary!$J$4</f>
        <v>65</v>
      </c>
      <c r="R261">
        <f t="shared" si="32"/>
        <v>1</v>
      </c>
      <c r="S261">
        <f t="shared" si="33"/>
        <v>1</v>
      </c>
      <c r="T261">
        <f t="shared" si="34"/>
        <v>1</v>
      </c>
    </row>
    <row r="262" spans="1:20" hidden="1" x14ac:dyDescent="0.2">
      <c r="A262" t="s">
        <v>16</v>
      </c>
      <c r="B262">
        <v>2016800437</v>
      </c>
      <c r="C262" s="30" t="s">
        <v>63</v>
      </c>
      <c r="D262" s="30" t="s">
        <v>59</v>
      </c>
      <c r="E262" s="35" t="s">
        <v>72</v>
      </c>
      <c r="F262" s="35">
        <v>60</v>
      </c>
      <c r="G262" s="35" t="s">
        <v>73</v>
      </c>
      <c r="H262" s="35">
        <v>40</v>
      </c>
      <c r="I262" s="35">
        <v>80</v>
      </c>
      <c r="J262" s="35">
        <v>100</v>
      </c>
      <c r="K262">
        <f t="shared" si="28"/>
        <v>0.4</v>
      </c>
      <c r="L262">
        <f t="shared" si="29"/>
        <v>80</v>
      </c>
      <c r="M262">
        <f t="shared" si="30"/>
        <v>80</v>
      </c>
      <c r="N262">
        <f t="shared" si="31"/>
        <v>80</v>
      </c>
      <c r="O262">
        <f>Summary!$J$4</f>
        <v>65</v>
      </c>
      <c r="P262">
        <f>Summary!$J$4</f>
        <v>65</v>
      </c>
      <c r="Q262">
        <f>Summary!$J$4</f>
        <v>65</v>
      </c>
      <c r="R262">
        <f t="shared" si="32"/>
        <v>1</v>
      </c>
      <c r="S262">
        <f t="shared" si="33"/>
        <v>1</v>
      </c>
      <c r="T262">
        <f t="shared" si="34"/>
        <v>1</v>
      </c>
    </row>
    <row r="263" spans="1:20" hidden="1" x14ac:dyDescent="0.2">
      <c r="A263" t="s">
        <v>16</v>
      </c>
      <c r="B263">
        <v>2016800437</v>
      </c>
      <c r="C263" s="30" t="s">
        <v>63</v>
      </c>
      <c r="D263" s="30" t="s">
        <v>60</v>
      </c>
      <c r="E263" s="35" t="s">
        <v>64</v>
      </c>
      <c r="F263" s="35">
        <v>60</v>
      </c>
      <c r="G263" s="35" t="s">
        <v>65</v>
      </c>
      <c r="H263" s="35">
        <v>40</v>
      </c>
      <c r="I263" s="35">
        <v>83</v>
      </c>
      <c r="J263" s="35">
        <v>100</v>
      </c>
      <c r="K263">
        <f t="shared" si="28"/>
        <v>0.4</v>
      </c>
      <c r="L263">
        <f t="shared" si="29"/>
        <v>83</v>
      </c>
      <c r="M263">
        <f t="shared" si="30"/>
        <v>83</v>
      </c>
      <c r="N263">
        <f t="shared" si="31"/>
        <v>83</v>
      </c>
      <c r="O263">
        <f>Summary!$J$4</f>
        <v>65</v>
      </c>
      <c r="P263">
        <f>Summary!$J$4</f>
        <v>65</v>
      </c>
      <c r="Q263">
        <f>Summary!$J$4</f>
        <v>65</v>
      </c>
      <c r="R263">
        <f t="shared" si="32"/>
        <v>1</v>
      </c>
      <c r="S263">
        <f t="shared" si="33"/>
        <v>1</v>
      </c>
      <c r="T263">
        <f t="shared" si="34"/>
        <v>1</v>
      </c>
    </row>
    <row r="264" spans="1:20" hidden="1" x14ac:dyDescent="0.2">
      <c r="A264" t="s">
        <v>16</v>
      </c>
      <c r="B264">
        <v>2016800437</v>
      </c>
      <c r="C264" s="30" t="s">
        <v>63</v>
      </c>
      <c r="D264" s="30" t="s">
        <v>61</v>
      </c>
      <c r="E264" s="35" t="s">
        <v>76</v>
      </c>
      <c r="F264" s="35">
        <v>60</v>
      </c>
      <c r="G264" s="35" t="s">
        <v>77</v>
      </c>
      <c r="H264" s="35">
        <v>40</v>
      </c>
      <c r="I264" s="35">
        <v>70</v>
      </c>
      <c r="J264" s="35">
        <v>100</v>
      </c>
      <c r="K264">
        <f t="shared" si="28"/>
        <v>0.4</v>
      </c>
      <c r="L264">
        <f t="shared" si="29"/>
        <v>70</v>
      </c>
      <c r="M264">
        <f t="shared" si="30"/>
        <v>70</v>
      </c>
      <c r="N264">
        <f t="shared" si="31"/>
        <v>70</v>
      </c>
      <c r="O264">
        <f>Summary!$J$4</f>
        <v>65</v>
      </c>
      <c r="P264">
        <f>Summary!$J$4</f>
        <v>65</v>
      </c>
      <c r="Q264">
        <f>Summary!$J$4</f>
        <v>65</v>
      </c>
      <c r="R264">
        <f t="shared" si="32"/>
        <v>1</v>
      </c>
      <c r="S264">
        <f t="shared" si="33"/>
        <v>1</v>
      </c>
      <c r="T264">
        <f t="shared" si="34"/>
        <v>1</v>
      </c>
    </row>
    <row r="265" spans="1:20" hidden="1" x14ac:dyDescent="0.2">
      <c r="A265" t="s">
        <v>16</v>
      </c>
      <c r="B265">
        <v>2016800437</v>
      </c>
      <c r="C265" s="30" t="s">
        <v>63</v>
      </c>
      <c r="D265" s="30" t="s">
        <v>62</v>
      </c>
      <c r="E265" s="35" t="s">
        <v>86</v>
      </c>
      <c r="F265" s="35">
        <v>60</v>
      </c>
      <c r="G265" s="35" t="s">
        <v>87</v>
      </c>
      <c r="H265" s="35">
        <v>40</v>
      </c>
      <c r="I265" s="35">
        <v>90</v>
      </c>
      <c r="J265" s="35">
        <v>100</v>
      </c>
      <c r="K265">
        <f t="shared" si="28"/>
        <v>0.4</v>
      </c>
      <c r="L265">
        <f t="shared" si="29"/>
        <v>90</v>
      </c>
      <c r="M265">
        <f t="shared" si="30"/>
        <v>90</v>
      </c>
      <c r="N265">
        <f t="shared" si="31"/>
        <v>90</v>
      </c>
      <c r="O265">
        <f>Summary!$J$4</f>
        <v>65</v>
      </c>
      <c r="P265">
        <f>Summary!$J$4</f>
        <v>65</v>
      </c>
      <c r="Q265">
        <f>Summary!$J$4</f>
        <v>65</v>
      </c>
      <c r="R265">
        <f t="shared" si="32"/>
        <v>1</v>
      </c>
      <c r="S265">
        <f t="shared" si="33"/>
        <v>1</v>
      </c>
      <c r="T265">
        <f t="shared" si="34"/>
        <v>1</v>
      </c>
    </row>
    <row r="266" spans="1:20" hidden="1" x14ac:dyDescent="0.2">
      <c r="A266" t="s">
        <v>16</v>
      </c>
      <c r="B266">
        <v>2016800438</v>
      </c>
      <c r="C266" s="30" t="s">
        <v>63</v>
      </c>
      <c r="D266" s="30" t="s">
        <v>55</v>
      </c>
      <c r="E266" s="35" t="s">
        <v>78</v>
      </c>
      <c r="F266" s="35">
        <v>60</v>
      </c>
      <c r="G266" s="35" t="s">
        <v>79</v>
      </c>
      <c r="H266" s="35">
        <v>40</v>
      </c>
      <c r="I266" s="35">
        <v>85</v>
      </c>
      <c r="J266" s="35">
        <v>100</v>
      </c>
      <c r="K266">
        <f t="shared" si="28"/>
        <v>0.4</v>
      </c>
      <c r="L266">
        <f t="shared" si="29"/>
        <v>85</v>
      </c>
      <c r="M266">
        <f t="shared" si="30"/>
        <v>85</v>
      </c>
      <c r="N266">
        <f t="shared" si="31"/>
        <v>85</v>
      </c>
      <c r="O266">
        <f>Summary!$J$4</f>
        <v>65</v>
      </c>
      <c r="P266">
        <f>Summary!$J$4</f>
        <v>65</v>
      </c>
      <c r="Q266">
        <f>Summary!$J$4</f>
        <v>65</v>
      </c>
      <c r="R266">
        <f t="shared" si="32"/>
        <v>1</v>
      </c>
      <c r="S266">
        <f t="shared" si="33"/>
        <v>1</v>
      </c>
      <c r="T266">
        <f t="shared" si="34"/>
        <v>1</v>
      </c>
    </row>
    <row r="267" spans="1:20" hidden="1" x14ac:dyDescent="0.2">
      <c r="A267" t="s">
        <v>16</v>
      </c>
      <c r="B267">
        <v>2016800438</v>
      </c>
      <c r="C267" s="30" t="s">
        <v>63</v>
      </c>
      <c r="D267" s="30" t="s">
        <v>56</v>
      </c>
      <c r="E267" s="35" t="s">
        <v>88</v>
      </c>
      <c r="F267" s="35">
        <v>60</v>
      </c>
      <c r="G267" s="35" t="s">
        <v>84</v>
      </c>
      <c r="H267" s="35">
        <v>40</v>
      </c>
      <c r="I267" s="35">
        <v>88</v>
      </c>
      <c r="J267" s="35">
        <v>100</v>
      </c>
      <c r="K267">
        <f t="shared" si="28"/>
        <v>0.4</v>
      </c>
      <c r="L267">
        <f t="shared" si="29"/>
        <v>88</v>
      </c>
      <c r="M267">
        <f t="shared" si="30"/>
        <v>88</v>
      </c>
      <c r="N267">
        <f t="shared" si="31"/>
        <v>88</v>
      </c>
      <c r="O267">
        <f>Summary!$J$4</f>
        <v>65</v>
      </c>
      <c r="P267">
        <f>Summary!$J$4</f>
        <v>65</v>
      </c>
      <c r="Q267">
        <f>Summary!$J$4</f>
        <v>65</v>
      </c>
      <c r="R267">
        <f t="shared" si="32"/>
        <v>1</v>
      </c>
      <c r="S267">
        <f t="shared" si="33"/>
        <v>1</v>
      </c>
      <c r="T267">
        <f t="shared" si="34"/>
        <v>1</v>
      </c>
    </row>
    <row r="268" spans="1:20" hidden="1" x14ac:dyDescent="0.2">
      <c r="A268" t="s">
        <v>16</v>
      </c>
      <c r="B268">
        <v>2016800438</v>
      </c>
      <c r="C268" s="30" t="s">
        <v>63</v>
      </c>
      <c r="D268" s="30" t="s">
        <v>57</v>
      </c>
      <c r="E268" s="35" t="s">
        <v>87</v>
      </c>
      <c r="F268" s="35">
        <v>60</v>
      </c>
      <c r="G268" s="35" t="s">
        <v>89</v>
      </c>
      <c r="H268" s="35">
        <v>40</v>
      </c>
      <c r="I268" s="35">
        <v>60</v>
      </c>
      <c r="J268" s="35">
        <v>100</v>
      </c>
      <c r="K268">
        <f t="shared" si="28"/>
        <v>0.4</v>
      </c>
      <c r="L268">
        <f t="shared" si="29"/>
        <v>60</v>
      </c>
      <c r="M268">
        <f t="shared" si="30"/>
        <v>60</v>
      </c>
      <c r="N268">
        <f t="shared" si="31"/>
        <v>60</v>
      </c>
      <c r="O268">
        <f>Summary!$J$4</f>
        <v>65</v>
      </c>
      <c r="P268">
        <f>Summary!$J$4</f>
        <v>65</v>
      </c>
      <c r="Q268">
        <f>Summary!$J$4</f>
        <v>65</v>
      </c>
      <c r="R268">
        <f t="shared" si="32"/>
        <v>0</v>
      </c>
      <c r="S268">
        <f t="shared" si="33"/>
        <v>0</v>
      </c>
      <c r="T268">
        <f t="shared" si="34"/>
        <v>0</v>
      </c>
    </row>
    <row r="269" spans="1:20" hidden="1" x14ac:dyDescent="0.2">
      <c r="A269" t="s">
        <v>16</v>
      </c>
      <c r="B269">
        <v>2016800438</v>
      </c>
      <c r="C269" s="30" t="s">
        <v>63</v>
      </c>
      <c r="D269" s="30" t="s">
        <v>58</v>
      </c>
      <c r="E269" s="35" t="s">
        <v>68</v>
      </c>
      <c r="F269" s="35">
        <v>60</v>
      </c>
      <c r="G269" s="35" t="s">
        <v>69</v>
      </c>
      <c r="H269" s="35">
        <v>40</v>
      </c>
      <c r="I269" s="35">
        <v>78</v>
      </c>
      <c r="J269" s="35">
        <v>100</v>
      </c>
      <c r="K269">
        <f t="shared" si="28"/>
        <v>0.4</v>
      </c>
      <c r="L269">
        <f t="shared" si="29"/>
        <v>78</v>
      </c>
      <c r="M269">
        <f t="shared" si="30"/>
        <v>78</v>
      </c>
      <c r="N269">
        <f t="shared" si="31"/>
        <v>78</v>
      </c>
      <c r="O269">
        <f>Summary!$J$4</f>
        <v>65</v>
      </c>
      <c r="P269">
        <f>Summary!$J$4</f>
        <v>65</v>
      </c>
      <c r="Q269">
        <f>Summary!$J$4</f>
        <v>65</v>
      </c>
      <c r="R269">
        <f t="shared" si="32"/>
        <v>1</v>
      </c>
      <c r="S269">
        <f t="shared" si="33"/>
        <v>1</v>
      </c>
      <c r="T269">
        <f t="shared" si="34"/>
        <v>1</v>
      </c>
    </row>
    <row r="270" spans="1:20" hidden="1" x14ac:dyDescent="0.2">
      <c r="A270" t="s">
        <v>16</v>
      </c>
      <c r="B270">
        <v>2016800438</v>
      </c>
      <c r="C270" s="30" t="s">
        <v>63</v>
      </c>
      <c r="D270" s="30" t="s">
        <v>59</v>
      </c>
      <c r="E270" s="35" t="s">
        <v>72</v>
      </c>
      <c r="F270" s="35">
        <v>60</v>
      </c>
      <c r="G270" s="35" t="s">
        <v>73</v>
      </c>
      <c r="H270" s="35">
        <v>40</v>
      </c>
      <c r="I270" s="35">
        <v>80</v>
      </c>
      <c r="J270" s="35">
        <v>100</v>
      </c>
      <c r="K270">
        <f t="shared" si="28"/>
        <v>0.4</v>
      </c>
      <c r="L270">
        <f t="shared" si="29"/>
        <v>80</v>
      </c>
      <c r="M270">
        <f t="shared" si="30"/>
        <v>80</v>
      </c>
      <c r="N270">
        <f t="shared" si="31"/>
        <v>80</v>
      </c>
      <c r="O270">
        <f>Summary!$J$4</f>
        <v>65</v>
      </c>
      <c r="P270">
        <f>Summary!$J$4</f>
        <v>65</v>
      </c>
      <c r="Q270">
        <f>Summary!$J$4</f>
        <v>65</v>
      </c>
      <c r="R270">
        <f t="shared" si="32"/>
        <v>1</v>
      </c>
      <c r="S270">
        <f t="shared" si="33"/>
        <v>1</v>
      </c>
      <c r="T270">
        <f t="shared" si="34"/>
        <v>1</v>
      </c>
    </row>
    <row r="271" spans="1:20" hidden="1" x14ac:dyDescent="0.2">
      <c r="A271" t="s">
        <v>16</v>
      </c>
      <c r="B271">
        <v>2016800438</v>
      </c>
      <c r="C271" s="30" t="s">
        <v>63</v>
      </c>
      <c r="D271" s="30" t="s">
        <v>60</v>
      </c>
      <c r="E271" s="35" t="s">
        <v>80</v>
      </c>
      <c r="F271" s="35">
        <v>60</v>
      </c>
      <c r="G271" s="35" t="s">
        <v>81</v>
      </c>
      <c r="H271" s="35">
        <v>40</v>
      </c>
      <c r="I271" s="35">
        <v>73</v>
      </c>
      <c r="J271" s="35">
        <v>100</v>
      </c>
      <c r="K271">
        <f t="shared" si="28"/>
        <v>0.4</v>
      </c>
      <c r="L271">
        <f t="shared" si="29"/>
        <v>73</v>
      </c>
      <c r="M271">
        <f t="shared" si="30"/>
        <v>73</v>
      </c>
      <c r="N271">
        <f t="shared" si="31"/>
        <v>73</v>
      </c>
      <c r="O271">
        <f>Summary!$J$4</f>
        <v>65</v>
      </c>
      <c r="P271">
        <f>Summary!$J$4</f>
        <v>65</v>
      </c>
      <c r="Q271">
        <f>Summary!$J$4</f>
        <v>65</v>
      </c>
      <c r="R271">
        <f t="shared" si="32"/>
        <v>1</v>
      </c>
      <c r="S271">
        <f t="shared" si="33"/>
        <v>1</v>
      </c>
      <c r="T271">
        <f t="shared" si="34"/>
        <v>1</v>
      </c>
    </row>
    <row r="272" spans="1:20" hidden="1" x14ac:dyDescent="0.2">
      <c r="A272" t="s">
        <v>16</v>
      </c>
      <c r="B272">
        <v>2016800438</v>
      </c>
      <c r="C272" s="30" t="s">
        <v>63</v>
      </c>
      <c r="D272" s="30" t="s">
        <v>61</v>
      </c>
      <c r="E272" s="35" t="s">
        <v>70</v>
      </c>
      <c r="F272" s="35">
        <v>60</v>
      </c>
      <c r="G272" s="35" t="s">
        <v>71</v>
      </c>
      <c r="H272" s="35">
        <v>40</v>
      </c>
      <c r="I272" s="35">
        <v>68</v>
      </c>
      <c r="J272" s="35">
        <v>100</v>
      </c>
      <c r="K272">
        <f t="shared" si="28"/>
        <v>0.4</v>
      </c>
      <c r="L272">
        <f t="shared" si="29"/>
        <v>68</v>
      </c>
      <c r="M272">
        <f t="shared" si="30"/>
        <v>68</v>
      </c>
      <c r="N272">
        <f t="shared" si="31"/>
        <v>68</v>
      </c>
      <c r="O272">
        <f>Summary!$J$4</f>
        <v>65</v>
      </c>
      <c r="P272">
        <f>Summary!$J$4</f>
        <v>65</v>
      </c>
      <c r="Q272">
        <f>Summary!$J$4</f>
        <v>65</v>
      </c>
      <c r="R272">
        <f t="shared" si="32"/>
        <v>1</v>
      </c>
      <c r="S272">
        <f t="shared" si="33"/>
        <v>1</v>
      </c>
      <c r="T272">
        <f t="shared" si="34"/>
        <v>1</v>
      </c>
    </row>
    <row r="273" spans="1:20" hidden="1" x14ac:dyDescent="0.2">
      <c r="A273" t="s">
        <v>16</v>
      </c>
      <c r="B273">
        <v>2016800438</v>
      </c>
      <c r="C273" s="30" t="s">
        <v>63</v>
      </c>
      <c r="D273" s="30" t="s">
        <v>62</v>
      </c>
      <c r="E273" s="35" t="s">
        <v>64</v>
      </c>
      <c r="F273" s="35">
        <v>60</v>
      </c>
      <c r="G273" s="35" t="s">
        <v>65</v>
      </c>
      <c r="H273" s="35">
        <v>40</v>
      </c>
      <c r="I273" s="35">
        <v>83</v>
      </c>
      <c r="J273" s="35">
        <v>100</v>
      </c>
      <c r="K273">
        <f t="shared" si="28"/>
        <v>0.4</v>
      </c>
      <c r="L273">
        <f t="shared" si="29"/>
        <v>83</v>
      </c>
      <c r="M273">
        <f t="shared" si="30"/>
        <v>83</v>
      </c>
      <c r="N273">
        <f t="shared" si="31"/>
        <v>83</v>
      </c>
      <c r="O273">
        <f>Summary!$J$4</f>
        <v>65</v>
      </c>
      <c r="P273">
        <f>Summary!$J$4</f>
        <v>65</v>
      </c>
      <c r="Q273">
        <f>Summary!$J$4</f>
        <v>65</v>
      </c>
      <c r="R273">
        <f t="shared" si="32"/>
        <v>1</v>
      </c>
      <c r="S273">
        <f t="shared" si="33"/>
        <v>1</v>
      </c>
      <c r="T273">
        <f t="shared" si="34"/>
        <v>1</v>
      </c>
    </row>
    <row r="274" spans="1:20" hidden="1" x14ac:dyDescent="0.2">
      <c r="A274" t="s">
        <v>16</v>
      </c>
      <c r="B274">
        <v>2016800439</v>
      </c>
      <c r="C274" s="30" t="s">
        <v>63</v>
      </c>
      <c r="D274" s="30" t="s">
        <v>55</v>
      </c>
      <c r="E274" s="35" t="s">
        <v>68</v>
      </c>
      <c r="F274" s="35">
        <v>60</v>
      </c>
      <c r="G274" s="35" t="s">
        <v>69</v>
      </c>
      <c r="H274" s="35">
        <v>40</v>
      </c>
      <c r="I274" s="35">
        <v>78</v>
      </c>
      <c r="J274" s="35">
        <v>100</v>
      </c>
      <c r="K274">
        <f t="shared" si="28"/>
        <v>0.4</v>
      </c>
      <c r="L274">
        <f t="shared" si="29"/>
        <v>78</v>
      </c>
      <c r="M274">
        <f t="shared" si="30"/>
        <v>78</v>
      </c>
      <c r="N274">
        <f t="shared" si="31"/>
        <v>78</v>
      </c>
      <c r="O274">
        <f>Summary!$J$4</f>
        <v>65</v>
      </c>
      <c r="P274">
        <f>Summary!$J$4</f>
        <v>65</v>
      </c>
      <c r="Q274">
        <f>Summary!$J$4</f>
        <v>65</v>
      </c>
      <c r="R274">
        <f t="shared" si="32"/>
        <v>1</v>
      </c>
      <c r="S274">
        <f t="shared" si="33"/>
        <v>1</v>
      </c>
      <c r="T274">
        <f t="shared" si="34"/>
        <v>1</v>
      </c>
    </row>
    <row r="275" spans="1:20" hidden="1" x14ac:dyDescent="0.2">
      <c r="A275" t="s">
        <v>16</v>
      </c>
      <c r="B275">
        <v>2016800439</v>
      </c>
      <c r="C275" s="30" t="s">
        <v>63</v>
      </c>
      <c r="D275" s="30" t="s">
        <v>56</v>
      </c>
      <c r="E275" s="35" t="s">
        <v>87</v>
      </c>
      <c r="F275" s="35">
        <v>60</v>
      </c>
      <c r="G275" s="35" t="s">
        <v>89</v>
      </c>
      <c r="H275" s="35">
        <v>40</v>
      </c>
      <c r="I275" s="35">
        <v>60</v>
      </c>
      <c r="J275" s="35">
        <v>100</v>
      </c>
      <c r="K275">
        <f t="shared" si="28"/>
        <v>0.4</v>
      </c>
      <c r="L275">
        <f t="shared" si="29"/>
        <v>60</v>
      </c>
      <c r="M275">
        <f t="shared" si="30"/>
        <v>60</v>
      </c>
      <c r="N275">
        <f t="shared" si="31"/>
        <v>60</v>
      </c>
      <c r="O275">
        <f>Summary!$J$4</f>
        <v>65</v>
      </c>
      <c r="P275">
        <f>Summary!$J$4</f>
        <v>65</v>
      </c>
      <c r="Q275">
        <f>Summary!$J$4</f>
        <v>65</v>
      </c>
      <c r="R275">
        <f t="shared" si="32"/>
        <v>0</v>
      </c>
      <c r="S275">
        <f t="shared" si="33"/>
        <v>0</v>
      </c>
      <c r="T275">
        <f t="shared" si="34"/>
        <v>0</v>
      </c>
    </row>
    <row r="276" spans="1:20" hidden="1" x14ac:dyDescent="0.2">
      <c r="A276" t="s">
        <v>16</v>
      </c>
      <c r="B276">
        <v>2016800439</v>
      </c>
      <c r="C276" s="30" t="s">
        <v>63</v>
      </c>
      <c r="D276" s="30" t="s">
        <v>57</v>
      </c>
      <c r="E276" s="35" t="s">
        <v>68</v>
      </c>
      <c r="F276" s="35">
        <v>60</v>
      </c>
      <c r="G276" s="35" t="s">
        <v>69</v>
      </c>
      <c r="H276" s="35">
        <v>40</v>
      </c>
      <c r="I276" s="35">
        <v>78</v>
      </c>
      <c r="J276" s="35">
        <v>100</v>
      </c>
      <c r="K276">
        <f t="shared" si="28"/>
        <v>0.4</v>
      </c>
      <c r="L276">
        <f t="shared" si="29"/>
        <v>78</v>
      </c>
      <c r="M276">
        <f t="shared" si="30"/>
        <v>78</v>
      </c>
      <c r="N276">
        <f t="shared" si="31"/>
        <v>78</v>
      </c>
      <c r="O276">
        <f>Summary!$J$4</f>
        <v>65</v>
      </c>
      <c r="P276">
        <f>Summary!$J$4</f>
        <v>65</v>
      </c>
      <c r="Q276">
        <f>Summary!$J$4</f>
        <v>65</v>
      </c>
      <c r="R276">
        <f t="shared" si="32"/>
        <v>1</v>
      </c>
      <c r="S276">
        <f t="shared" si="33"/>
        <v>1</v>
      </c>
      <c r="T276">
        <f t="shared" si="34"/>
        <v>1</v>
      </c>
    </row>
    <row r="277" spans="1:20" hidden="1" x14ac:dyDescent="0.2">
      <c r="A277" t="s">
        <v>16</v>
      </c>
      <c r="B277">
        <v>2016800439</v>
      </c>
      <c r="C277" s="30" t="s">
        <v>63</v>
      </c>
      <c r="D277" s="30" t="s">
        <v>58</v>
      </c>
      <c r="E277" s="35" t="s">
        <v>80</v>
      </c>
      <c r="F277" s="35">
        <v>60</v>
      </c>
      <c r="G277" s="35" t="s">
        <v>81</v>
      </c>
      <c r="H277" s="35">
        <v>40</v>
      </c>
      <c r="I277" s="35">
        <v>73</v>
      </c>
      <c r="J277" s="35">
        <v>100</v>
      </c>
      <c r="K277">
        <f t="shared" si="28"/>
        <v>0.4</v>
      </c>
      <c r="L277">
        <f t="shared" si="29"/>
        <v>73</v>
      </c>
      <c r="M277">
        <f t="shared" si="30"/>
        <v>73</v>
      </c>
      <c r="N277">
        <f t="shared" si="31"/>
        <v>73</v>
      </c>
      <c r="O277">
        <f>Summary!$J$4</f>
        <v>65</v>
      </c>
      <c r="P277">
        <f>Summary!$J$4</f>
        <v>65</v>
      </c>
      <c r="Q277">
        <f>Summary!$J$4</f>
        <v>65</v>
      </c>
      <c r="R277">
        <f t="shared" si="32"/>
        <v>1</v>
      </c>
      <c r="S277">
        <f t="shared" si="33"/>
        <v>1</v>
      </c>
      <c r="T277">
        <f t="shared" si="34"/>
        <v>1</v>
      </c>
    </row>
    <row r="278" spans="1:20" hidden="1" x14ac:dyDescent="0.2">
      <c r="A278" t="s">
        <v>16</v>
      </c>
      <c r="B278">
        <v>2016800439</v>
      </c>
      <c r="C278" s="30" t="s">
        <v>63</v>
      </c>
      <c r="D278" s="30" t="s">
        <v>59</v>
      </c>
      <c r="E278" s="35" t="s">
        <v>68</v>
      </c>
      <c r="F278" s="35">
        <v>60</v>
      </c>
      <c r="G278" s="35" t="s">
        <v>69</v>
      </c>
      <c r="H278" s="35">
        <v>40</v>
      </c>
      <c r="I278" s="35">
        <v>78</v>
      </c>
      <c r="J278" s="35">
        <v>100</v>
      </c>
      <c r="K278">
        <f t="shared" si="28"/>
        <v>0.4</v>
      </c>
      <c r="L278">
        <f t="shared" si="29"/>
        <v>78</v>
      </c>
      <c r="M278">
        <f t="shared" si="30"/>
        <v>78</v>
      </c>
      <c r="N278">
        <f t="shared" si="31"/>
        <v>78</v>
      </c>
      <c r="O278">
        <f>Summary!$J$4</f>
        <v>65</v>
      </c>
      <c r="P278">
        <f>Summary!$J$4</f>
        <v>65</v>
      </c>
      <c r="Q278">
        <f>Summary!$J$4</f>
        <v>65</v>
      </c>
      <c r="R278">
        <f t="shared" si="32"/>
        <v>1</v>
      </c>
      <c r="S278">
        <f t="shared" si="33"/>
        <v>1</v>
      </c>
      <c r="T278">
        <f t="shared" si="34"/>
        <v>1</v>
      </c>
    </row>
    <row r="279" spans="1:20" hidden="1" x14ac:dyDescent="0.2">
      <c r="A279" t="s">
        <v>16</v>
      </c>
      <c r="B279">
        <v>2016800439</v>
      </c>
      <c r="C279" s="30" t="s">
        <v>63</v>
      </c>
      <c r="D279" s="30" t="s">
        <v>60</v>
      </c>
      <c r="E279" s="35" t="s">
        <v>64</v>
      </c>
      <c r="F279" s="35">
        <v>60</v>
      </c>
      <c r="G279" s="35" t="s">
        <v>65</v>
      </c>
      <c r="H279" s="35">
        <v>40</v>
      </c>
      <c r="I279" s="35">
        <v>83</v>
      </c>
      <c r="J279" s="35">
        <v>100</v>
      </c>
      <c r="K279">
        <f t="shared" si="28"/>
        <v>0.4</v>
      </c>
      <c r="L279">
        <f t="shared" si="29"/>
        <v>83</v>
      </c>
      <c r="M279">
        <f t="shared" si="30"/>
        <v>83</v>
      </c>
      <c r="N279">
        <f t="shared" si="31"/>
        <v>83</v>
      </c>
      <c r="O279">
        <f>Summary!$J$4</f>
        <v>65</v>
      </c>
      <c r="P279">
        <f>Summary!$J$4</f>
        <v>65</v>
      </c>
      <c r="Q279">
        <f>Summary!$J$4</f>
        <v>65</v>
      </c>
      <c r="R279">
        <f t="shared" si="32"/>
        <v>1</v>
      </c>
      <c r="S279">
        <f t="shared" si="33"/>
        <v>1</v>
      </c>
      <c r="T279">
        <f t="shared" si="34"/>
        <v>1</v>
      </c>
    </row>
    <row r="280" spans="1:20" hidden="1" x14ac:dyDescent="0.2">
      <c r="A280" t="s">
        <v>16</v>
      </c>
      <c r="B280">
        <v>2016800439</v>
      </c>
      <c r="C280" s="30" t="s">
        <v>63</v>
      </c>
      <c r="D280" s="30" t="s">
        <v>61</v>
      </c>
      <c r="E280" s="35" t="s">
        <v>66</v>
      </c>
      <c r="F280" s="35">
        <v>60</v>
      </c>
      <c r="G280" s="35" t="s">
        <v>67</v>
      </c>
      <c r="H280" s="35">
        <v>40</v>
      </c>
      <c r="I280" s="35">
        <v>75</v>
      </c>
      <c r="J280" s="35">
        <v>100</v>
      </c>
      <c r="K280">
        <f t="shared" si="28"/>
        <v>0.4</v>
      </c>
      <c r="L280">
        <f t="shared" si="29"/>
        <v>75</v>
      </c>
      <c r="M280">
        <f t="shared" si="30"/>
        <v>75</v>
      </c>
      <c r="N280">
        <f t="shared" si="31"/>
        <v>75</v>
      </c>
      <c r="O280">
        <f>Summary!$J$4</f>
        <v>65</v>
      </c>
      <c r="P280">
        <f>Summary!$J$4</f>
        <v>65</v>
      </c>
      <c r="Q280">
        <f>Summary!$J$4</f>
        <v>65</v>
      </c>
      <c r="R280">
        <f t="shared" si="32"/>
        <v>1</v>
      </c>
      <c r="S280">
        <f t="shared" si="33"/>
        <v>1</v>
      </c>
      <c r="T280">
        <f t="shared" si="34"/>
        <v>1</v>
      </c>
    </row>
    <row r="281" spans="1:20" hidden="1" x14ac:dyDescent="0.2">
      <c r="A281" t="s">
        <v>16</v>
      </c>
      <c r="B281">
        <v>2016800439</v>
      </c>
      <c r="C281" s="30" t="s">
        <v>63</v>
      </c>
      <c r="D281" s="30" t="s">
        <v>62</v>
      </c>
      <c r="E281" s="35" t="s">
        <v>72</v>
      </c>
      <c r="F281" s="35">
        <v>60</v>
      </c>
      <c r="G281" s="35" t="s">
        <v>73</v>
      </c>
      <c r="H281" s="35">
        <v>40</v>
      </c>
      <c r="I281" s="35">
        <v>80</v>
      </c>
      <c r="J281" s="35">
        <v>100</v>
      </c>
      <c r="K281">
        <f t="shared" si="28"/>
        <v>0.4</v>
      </c>
      <c r="L281">
        <f t="shared" si="29"/>
        <v>80</v>
      </c>
      <c r="M281">
        <f t="shared" si="30"/>
        <v>80</v>
      </c>
      <c r="N281">
        <f t="shared" si="31"/>
        <v>80</v>
      </c>
      <c r="O281">
        <f>Summary!$J$4</f>
        <v>65</v>
      </c>
      <c r="P281">
        <f>Summary!$J$4</f>
        <v>65</v>
      </c>
      <c r="Q281">
        <f>Summary!$J$4</f>
        <v>65</v>
      </c>
      <c r="R281">
        <f t="shared" si="32"/>
        <v>1</v>
      </c>
      <c r="S281">
        <f t="shared" si="33"/>
        <v>1</v>
      </c>
      <c r="T281">
        <f t="shared" si="34"/>
        <v>1</v>
      </c>
    </row>
    <row r="282" spans="1:20" hidden="1" x14ac:dyDescent="0.2">
      <c r="A282" t="s">
        <v>16</v>
      </c>
      <c r="B282">
        <v>2016800440</v>
      </c>
      <c r="C282" s="30" t="s">
        <v>63</v>
      </c>
      <c r="D282" s="30" t="s">
        <v>55</v>
      </c>
      <c r="E282" s="35" t="s">
        <v>68</v>
      </c>
      <c r="F282" s="35">
        <v>60</v>
      </c>
      <c r="G282" s="35" t="s">
        <v>69</v>
      </c>
      <c r="H282" s="35">
        <v>40</v>
      </c>
      <c r="I282" s="35">
        <v>78</v>
      </c>
      <c r="J282" s="35">
        <v>100</v>
      </c>
      <c r="K282">
        <f t="shared" si="28"/>
        <v>0.4</v>
      </c>
      <c r="L282">
        <f t="shared" si="29"/>
        <v>78</v>
      </c>
      <c r="M282">
        <f t="shared" si="30"/>
        <v>78</v>
      </c>
      <c r="N282">
        <f t="shared" si="31"/>
        <v>78</v>
      </c>
      <c r="O282">
        <f>Summary!$J$4</f>
        <v>65</v>
      </c>
      <c r="P282">
        <f>Summary!$J$4</f>
        <v>65</v>
      </c>
      <c r="Q282">
        <f>Summary!$J$4</f>
        <v>65</v>
      </c>
      <c r="R282">
        <f t="shared" si="32"/>
        <v>1</v>
      </c>
      <c r="S282">
        <f t="shared" si="33"/>
        <v>1</v>
      </c>
      <c r="T282">
        <f t="shared" si="34"/>
        <v>1</v>
      </c>
    </row>
    <row r="283" spans="1:20" hidden="1" x14ac:dyDescent="0.2">
      <c r="A283" t="s">
        <v>16</v>
      </c>
      <c r="B283">
        <v>2016800440</v>
      </c>
      <c r="C283" s="30" t="s">
        <v>63</v>
      </c>
      <c r="D283" s="30" t="s">
        <v>56</v>
      </c>
      <c r="E283" s="35" t="s">
        <v>78</v>
      </c>
      <c r="F283" s="35">
        <v>60</v>
      </c>
      <c r="G283" s="35" t="s">
        <v>79</v>
      </c>
      <c r="H283" s="35">
        <v>40</v>
      </c>
      <c r="I283" s="35">
        <v>85</v>
      </c>
      <c r="J283" s="35">
        <v>100</v>
      </c>
      <c r="K283">
        <f t="shared" si="28"/>
        <v>0.4</v>
      </c>
      <c r="L283">
        <f t="shared" si="29"/>
        <v>85</v>
      </c>
      <c r="M283">
        <f t="shared" si="30"/>
        <v>85</v>
      </c>
      <c r="N283">
        <f t="shared" si="31"/>
        <v>85</v>
      </c>
      <c r="O283">
        <f>Summary!$J$4</f>
        <v>65</v>
      </c>
      <c r="P283">
        <f>Summary!$J$4</f>
        <v>65</v>
      </c>
      <c r="Q283">
        <f>Summary!$J$4</f>
        <v>65</v>
      </c>
      <c r="R283">
        <f t="shared" si="32"/>
        <v>1</v>
      </c>
      <c r="S283">
        <f t="shared" si="33"/>
        <v>1</v>
      </c>
      <c r="T283">
        <f t="shared" si="34"/>
        <v>1</v>
      </c>
    </row>
    <row r="284" spans="1:20" hidden="1" x14ac:dyDescent="0.2">
      <c r="A284" t="s">
        <v>16</v>
      </c>
      <c r="B284">
        <v>2016800440</v>
      </c>
      <c r="C284" s="30" t="s">
        <v>63</v>
      </c>
      <c r="D284" s="30" t="s">
        <v>57</v>
      </c>
      <c r="E284" s="35" t="s">
        <v>76</v>
      </c>
      <c r="F284" s="35">
        <v>60</v>
      </c>
      <c r="G284" s="35" t="s">
        <v>77</v>
      </c>
      <c r="H284" s="35">
        <v>40</v>
      </c>
      <c r="I284" s="35">
        <v>70</v>
      </c>
      <c r="J284" s="35">
        <v>100</v>
      </c>
      <c r="K284">
        <f t="shared" si="28"/>
        <v>0.4</v>
      </c>
      <c r="L284">
        <f t="shared" si="29"/>
        <v>70</v>
      </c>
      <c r="M284">
        <f t="shared" si="30"/>
        <v>70</v>
      </c>
      <c r="N284">
        <f t="shared" si="31"/>
        <v>70</v>
      </c>
      <c r="O284">
        <f>Summary!$J$4</f>
        <v>65</v>
      </c>
      <c r="P284">
        <f>Summary!$J$4</f>
        <v>65</v>
      </c>
      <c r="Q284">
        <f>Summary!$J$4</f>
        <v>65</v>
      </c>
      <c r="R284">
        <f t="shared" si="32"/>
        <v>1</v>
      </c>
      <c r="S284">
        <f t="shared" si="33"/>
        <v>1</v>
      </c>
      <c r="T284">
        <f t="shared" si="34"/>
        <v>1</v>
      </c>
    </row>
    <row r="285" spans="1:20" hidden="1" x14ac:dyDescent="0.2">
      <c r="A285" t="s">
        <v>16</v>
      </c>
      <c r="B285">
        <v>2016800440</v>
      </c>
      <c r="C285" s="30" t="s">
        <v>63</v>
      </c>
      <c r="D285" s="30" t="s">
        <v>58</v>
      </c>
      <c r="E285" s="35" t="s">
        <v>70</v>
      </c>
      <c r="F285" s="35">
        <v>60</v>
      </c>
      <c r="G285" s="35" t="s">
        <v>71</v>
      </c>
      <c r="H285" s="35">
        <v>40</v>
      </c>
      <c r="I285" s="35">
        <v>68</v>
      </c>
      <c r="J285" s="35">
        <v>100</v>
      </c>
      <c r="K285">
        <f t="shared" si="28"/>
        <v>0.4</v>
      </c>
      <c r="L285">
        <f t="shared" si="29"/>
        <v>68</v>
      </c>
      <c r="M285">
        <f t="shared" si="30"/>
        <v>68</v>
      </c>
      <c r="N285">
        <f t="shared" si="31"/>
        <v>68</v>
      </c>
      <c r="O285">
        <f>Summary!$J$4</f>
        <v>65</v>
      </c>
      <c r="P285">
        <f>Summary!$J$4</f>
        <v>65</v>
      </c>
      <c r="Q285">
        <f>Summary!$J$4</f>
        <v>65</v>
      </c>
      <c r="R285">
        <f t="shared" si="32"/>
        <v>1</v>
      </c>
      <c r="S285">
        <f t="shared" si="33"/>
        <v>1</v>
      </c>
      <c r="T285">
        <f t="shared" si="34"/>
        <v>1</v>
      </c>
    </row>
    <row r="286" spans="1:20" hidden="1" x14ac:dyDescent="0.2">
      <c r="A286" t="s">
        <v>16</v>
      </c>
      <c r="B286">
        <v>2016800440</v>
      </c>
      <c r="C286" s="30" t="s">
        <v>63</v>
      </c>
      <c r="D286" s="30" t="s">
        <v>59</v>
      </c>
      <c r="E286" s="35" t="s">
        <v>68</v>
      </c>
      <c r="F286" s="35">
        <v>60</v>
      </c>
      <c r="G286" s="35" t="s">
        <v>69</v>
      </c>
      <c r="H286" s="35">
        <v>40</v>
      </c>
      <c r="I286" s="35">
        <v>78</v>
      </c>
      <c r="J286" s="35">
        <v>100</v>
      </c>
      <c r="K286">
        <f t="shared" si="28"/>
        <v>0.4</v>
      </c>
      <c r="L286">
        <f t="shared" si="29"/>
        <v>78</v>
      </c>
      <c r="M286">
        <f t="shared" si="30"/>
        <v>78</v>
      </c>
      <c r="N286">
        <f t="shared" si="31"/>
        <v>78</v>
      </c>
      <c r="O286">
        <f>Summary!$J$4</f>
        <v>65</v>
      </c>
      <c r="P286">
        <f>Summary!$J$4</f>
        <v>65</v>
      </c>
      <c r="Q286">
        <f>Summary!$J$4</f>
        <v>65</v>
      </c>
      <c r="R286">
        <f t="shared" si="32"/>
        <v>1</v>
      </c>
      <c r="S286">
        <f t="shared" si="33"/>
        <v>1</v>
      </c>
      <c r="T286">
        <f t="shared" si="34"/>
        <v>1</v>
      </c>
    </row>
    <row r="287" spans="1:20" hidden="1" x14ac:dyDescent="0.2">
      <c r="A287" t="s">
        <v>16</v>
      </c>
      <c r="B287">
        <v>2016800440</v>
      </c>
      <c r="C287" s="30" t="s">
        <v>63</v>
      </c>
      <c r="D287" s="30" t="s">
        <v>60</v>
      </c>
      <c r="E287" s="35" t="s">
        <v>68</v>
      </c>
      <c r="F287" s="35">
        <v>60</v>
      </c>
      <c r="G287" s="35" t="s">
        <v>69</v>
      </c>
      <c r="H287" s="35">
        <v>40</v>
      </c>
      <c r="I287" s="35">
        <v>78</v>
      </c>
      <c r="J287" s="35">
        <v>100</v>
      </c>
      <c r="K287">
        <f t="shared" si="28"/>
        <v>0.4</v>
      </c>
      <c r="L287">
        <f t="shared" si="29"/>
        <v>78</v>
      </c>
      <c r="M287">
        <f t="shared" si="30"/>
        <v>78</v>
      </c>
      <c r="N287">
        <f t="shared" si="31"/>
        <v>78</v>
      </c>
      <c r="O287">
        <f>Summary!$J$4</f>
        <v>65</v>
      </c>
      <c r="P287">
        <f>Summary!$J$4</f>
        <v>65</v>
      </c>
      <c r="Q287">
        <f>Summary!$J$4</f>
        <v>65</v>
      </c>
      <c r="R287">
        <f t="shared" si="32"/>
        <v>1</v>
      </c>
      <c r="S287">
        <f t="shared" si="33"/>
        <v>1</v>
      </c>
      <c r="T287">
        <f t="shared" si="34"/>
        <v>1</v>
      </c>
    </row>
    <row r="288" spans="1:20" hidden="1" x14ac:dyDescent="0.2">
      <c r="A288" t="s">
        <v>16</v>
      </c>
      <c r="B288">
        <v>2016800440</v>
      </c>
      <c r="C288" s="30" t="s">
        <v>63</v>
      </c>
      <c r="D288" s="30" t="s">
        <v>61</v>
      </c>
      <c r="E288" s="35" t="s">
        <v>68</v>
      </c>
      <c r="F288" s="35">
        <v>60</v>
      </c>
      <c r="G288" s="35" t="s">
        <v>69</v>
      </c>
      <c r="H288" s="35">
        <v>40</v>
      </c>
      <c r="I288" s="35">
        <v>78</v>
      </c>
      <c r="J288" s="35">
        <v>100</v>
      </c>
      <c r="K288">
        <f t="shared" si="28"/>
        <v>0.4</v>
      </c>
      <c r="L288">
        <f t="shared" si="29"/>
        <v>78</v>
      </c>
      <c r="M288">
        <f t="shared" si="30"/>
        <v>78</v>
      </c>
      <c r="N288">
        <f t="shared" si="31"/>
        <v>78</v>
      </c>
      <c r="O288">
        <f>Summary!$J$4</f>
        <v>65</v>
      </c>
      <c r="P288">
        <f>Summary!$J$4</f>
        <v>65</v>
      </c>
      <c r="Q288">
        <f>Summary!$J$4</f>
        <v>65</v>
      </c>
      <c r="R288">
        <f t="shared" si="32"/>
        <v>1</v>
      </c>
      <c r="S288">
        <f t="shared" si="33"/>
        <v>1</v>
      </c>
      <c r="T288">
        <f t="shared" si="34"/>
        <v>1</v>
      </c>
    </row>
    <row r="289" spans="1:20" hidden="1" x14ac:dyDescent="0.2">
      <c r="A289" t="s">
        <v>16</v>
      </c>
      <c r="B289">
        <v>2016800440</v>
      </c>
      <c r="C289" s="30" t="s">
        <v>63</v>
      </c>
      <c r="D289" s="30" t="s">
        <v>62</v>
      </c>
      <c r="E289" s="35" t="s">
        <v>72</v>
      </c>
      <c r="F289" s="35">
        <v>60</v>
      </c>
      <c r="G289" s="35" t="s">
        <v>73</v>
      </c>
      <c r="H289" s="35">
        <v>40</v>
      </c>
      <c r="I289" s="35">
        <v>80</v>
      </c>
      <c r="J289" s="35">
        <v>100</v>
      </c>
      <c r="K289">
        <f t="shared" si="28"/>
        <v>0.4</v>
      </c>
      <c r="L289">
        <f t="shared" si="29"/>
        <v>80</v>
      </c>
      <c r="M289">
        <f t="shared" si="30"/>
        <v>80</v>
      </c>
      <c r="N289">
        <f t="shared" si="31"/>
        <v>80</v>
      </c>
      <c r="O289">
        <f>Summary!$J$4</f>
        <v>65</v>
      </c>
      <c r="P289">
        <f>Summary!$J$4</f>
        <v>65</v>
      </c>
      <c r="Q289">
        <f>Summary!$J$4</f>
        <v>65</v>
      </c>
      <c r="R289">
        <f t="shared" si="32"/>
        <v>1</v>
      </c>
      <c r="S289">
        <f t="shared" si="33"/>
        <v>1</v>
      </c>
      <c r="T289">
        <f t="shared" si="34"/>
        <v>1</v>
      </c>
    </row>
    <row r="290" spans="1:20" hidden="1" x14ac:dyDescent="0.2">
      <c r="A290" t="s">
        <v>16</v>
      </c>
      <c r="B290">
        <v>2016800441</v>
      </c>
      <c r="C290" s="30" t="s">
        <v>63</v>
      </c>
      <c r="D290" s="30" t="s">
        <v>55</v>
      </c>
      <c r="E290" s="35" t="s">
        <v>86</v>
      </c>
      <c r="F290" s="35">
        <v>60</v>
      </c>
      <c r="G290" s="35" t="s">
        <v>87</v>
      </c>
      <c r="H290" s="35">
        <v>40</v>
      </c>
      <c r="I290" s="35">
        <v>90</v>
      </c>
      <c r="J290" s="35">
        <v>100</v>
      </c>
      <c r="K290">
        <f t="shared" si="28"/>
        <v>0.4</v>
      </c>
      <c r="L290">
        <f t="shared" si="29"/>
        <v>90</v>
      </c>
      <c r="M290">
        <f t="shared" si="30"/>
        <v>90</v>
      </c>
      <c r="N290">
        <f t="shared" si="31"/>
        <v>90</v>
      </c>
      <c r="O290">
        <f>Summary!$J$4</f>
        <v>65</v>
      </c>
      <c r="P290">
        <f>Summary!$J$4</f>
        <v>65</v>
      </c>
      <c r="Q290">
        <f>Summary!$J$4</f>
        <v>65</v>
      </c>
      <c r="R290">
        <f t="shared" si="32"/>
        <v>1</v>
      </c>
      <c r="S290">
        <f t="shared" si="33"/>
        <v>1</v>
      </c>
      <c r="T290">
        <f t="shared" si="34"/>
        <v>1</v>
      </c>
    </row>
    <row r="291" spans="1:20" hidden="1" x14ac:dyDescent="0.2">
      <c r="A291" t="s">
        <v>16</v>
      </c>
      <c r="B291">
        <v>2016800441</v>
      </c>
      <c r="C291" s="30" t="s">
        <v>63</v>
      </c>
      <c r="D291" s="30" t="s">
        <v>56</v>
      </c>
      <c r="E291" s="35" t="s">
        <v>86</v>
      </c>
      <c r="F291" s="35">
        <v>60</v>
      </c>
      <c r="G291" s="35" t="s">
        <v>87</v>
      </c>
      <c r="H291" s="35">
        <v>40</v>
      </c>
      <c r="I291" s="35">
        <v>90</v>
      </c>
      <c r="J291" s="35">
        <v>100</v>
      </c>
      <c r="K291">
        <f t="shared" si="28"/>
        <v>0.4</v>
      </c>
      <c r="L291">
        <f t="shared" si="29"/>
        <v>90</v>
      </c>
      <c r="M291">
        <f t="shared" si="30"/>
        <v>90</v>
      </c>
      <c r="N291">
        <f t="shared" si="31"/>
        <v>90</v>
      </c>
      <c r="O291">
        <f>Summary!$J$4</f>
        <v>65</v>
      </c>
      <c r="P291">
        <f>Summary!$J$4</f>
        <v>65</v>
      </c>
      <c r="Q291">
        <f>Summary!$J$4</f>
        <v>65</v>
      </c>
      <c r="R291">
        <f t="shared" si="32"/>
        <v>1</v>
      </c>
      <c r="S291">
        <f t="shared" si="33"/>
        <v>1</v>
      </c>
      <c r="T291">
        <f t="shared" si="34"/>
        <v>1</v>
      </c>
    </row>
    <row r="292" spans="1:20" hidden="1" x14ac:dyDescent="0.2">
      <c r="A292" t="s">
        <v>16</v>
      </c>
      <c r="B292">
        <v>2016800441</v>
      </c>
      <c r="C292" s="30" t="s">
        <v>63</v>
      </c>
      <c r="D292" s="30" t="s">
        <v>57</v>
      </c>
      <c r="E292" s="35" t="s">
        <v>64</v>
      </c>
      <c r="F292" s="35">
        <v>60</v>
      </c>
      <c r="G292" s="35" t="s">
        <v>65</v>
      </c>
      <c r="H292" s="35">
        <v>40</v>
      </c>
      <c r="I292" s="35">
        <v>83</v>
      </c>
      <c r="J292" s="35">
        <v>100</v>
      </c>
      <c r="K292">
        <f t="shared" si="28"/>
        <v>0.4</v>
      </c>
      <c r="L292">
        <f t="shared" si="29"/>
        <v>83</v>
      </c>
      <c r="M292">
        <f t="shared" si="30"/>
        <v>83</v>
      </c>
      <c r="N292">
        <f t="shared" si="31"/>
        <v>83</v>
      </c>
      <c r="O292">
        <f>Summary!$J$4</f>
        <v>65</v>
      </c>
      <c r="P292">
        <f>Summary!$J$4</f>
        <v>65</v>
      </c>
      <c r="Q292">
        <f>Summary!$J$4</f>
        <v>65</v>
      </c>
      <c r="R292">
        <f t="shared" si="32"/>
        <v>1</v>
      </c>
      <c r="S292">
        <f t="shared" si="33"/>
        <v>1</v>
      </c>
      <c r="T292">
        <f t="shared" si="34"/>
        <v>1</v>
      </c>
    </row>
    <row r="293" spans="1:20" hidden="1" x14ac:dyDescent="0.2">
      <c r="A293" t="s">
        <v>16</v>
      </c>
      <c r="B293">
        <v>2016800441</v>
      </c>
      <c r="C293" s="30" t="s">
        <v>63</v>
      </c>
      <c r="D293" s="30" t="s">
        <v>58</v>
      </c>
      <c r="E293" s="35" t="s">
        <v>88</v>
      </c>
      <c r="F293" s="35">
        <v>60</v>
      </c>
      <c r="G293" s="35" t="s">
        <v>84</v>
      </c>
      <c r="H293" s="35">
        <v>40</v>
      </c>
      <c r="I293" s="35">
        <v>88</v>
      </c>
      <c r="J293" s="35">
        <v>100</v>
      </c>
      <c r="K293">
        <f t="shared" si="28"/>
        <v>0.4</v>
      </c>
      <c r="L293">
        <f t="shared" si="29"/>
        <v>88</v>
      </c>
      <c r="M293">
        <f t="shared" si="30"/>
        <v>88</v>
      </c>
      <c r="N293">
        <f t="shared" si="31"/>
        <v>88</v>
      </c>
      <c r="O293">
        <f>Summary!$J$4</f>
        <v>65</v>
      </c>
      <c r="P293">
        <f>Summary!$J$4</f>
        <v>65</v>
      </c>
      <c r="Q293">
        <f>Summary!$J$4</f>
        <v>65</v>
      </c>
      <c r="R293">
        <f t="shared" si="32"/>
        <v>1</v>
      </c>
      <c r="S293">
        <f t="shared" si="33"/>
        <v>1</v>
      </c>
      <c r="T293">
        <f t="shared" si="34"/>
        <v>1</v>
      </c>
    </row>
    <row r="294" spans="1:20" hidden="1" x14ac:dyDescent="0.2">
      <c r="A294" t="s">
        <v>16</v>
      </c>
      <c r="B294">
        <v>2016800441</v>
      </c>
      <c r="C294" s="30" t="s">
        <v>63</v>
      </c>
      <c r="D294" s="30" t="s">
        <v>59</v>
      </c>
      <c r="E294" s="35" t="s">
        <v>86</v>
      </c>
      <c r="F294" s="35">
        <v>60</v>
      </c>
      <c r="G294" s="35" t="s">
        <v>87</v>
      </c>
      <c r="H294" s="35">
        <v>40</v>
      </c>
      <c r="I294" s="35">
        <v>90</v>
      </c>
      <c r="J294" s="35">
        <v>100</v>
      </c>
      <c r="K294">
        <f t="shared" si="28"/>
        <v>0.4</v>
      </c>
      <c r="L294">
        <f t="shared" si="29"/>
        <v>90</v>
      </c>
      <c r="M294">
        <f t="shared" si="30"/>
        <v>90</v>
      </c>
      <c r="N294">
        <f t="shared" si="31"/>
        <v>90</v>
      </c>
      <c r="O294">
        <f>Summary!$J$4</f>
        <v>65</v>
      </c>
      <c r="P294">
        <f>Summary!$J$4</f>
        <v>65</v>
      </c>
      <c r="Q294">
        <f>Summary!$J$4</f>
        <v>65</v>
      </c>
      <c r="R294">
        <f t="shared" si="32"/>
        <v>1</v>
      </c>
      <c r="S294">
        <f t="shared" si="33"/>
        <v>1</v>
      </c>
      <c r="T294">
        <f t="shared" si="34"/>
        <v>1</v>
      </c>
    </row>
    <row r="295" spans="1:20" hidden="1" x14ac:dyDescent="0.2">
      <c r="A295" t="s">
        <v>16</v>
      </c>
      <c r="B295">
        <v>2016800441</v>
      </c>
      <c r="C295" s="30" t="s">
        <v>63</v>
      </c>
      <c r="D295" s="30" t="s">
        <v>60</v>
      </c>
      <c r="E295" s="35" t="s">
        <v>86</v>
      </c>
      <c r="F295" s="35">
        <v>60</v>
      </c>
      <c r="G295" s="35" t="s">
        <v>87</v>
      </c>
      <c r="H295" s="35">
        <v>40</v>
      </c>
      <c r="I295" s="35">
        <v>90</v>
      </c>
      <c r="J295" s="35">
        <v>100</v>
      </c>
      <c r="K295">
        <f t="shared" si="28"/>
        <v>0.4</v>
      </c>
      <c r="L295">
        <f t="shared" si="29"/>
        <v>90</v>
      </c>
      <c r="M295">
        <f t="shared" si="30"/>
        <v>90</v>
      </c>
      <c r="N295">
        <f t="shared" si="31"/>
        <v>90</v>
      </c>
      <c r="O295">
        <f>Summary!$J$4</f>
        <v>65</v>
      </c>
      <c r="P295">
        <f>Summary!$J$4</f>
        <v>65</v>
      </c>
      <c r="Q295">
        <f>Summary!$J$4</f>
        <v>65</v>
      </c>
      <c r="R295">
        <f t="shared" si="32"/>
        <v>1</v>
      </c>
      <c r="S295">
        <f t="shared" si="33"/>
        <v>1</v>
      </c>
      <c r="T295">
        <f t="shared" si="34"/>
        <v>1</v>
      </c>
    </row>
    <row r="296" spans="1:20" hidden="1" x14ac:dyDescent="0.2">
      <c r="A296" t="s">
        <v>16</v>
      </c>
      <c r="B296">
        <v>2016800441</v>
      </c>
      <c r="C296" s="30" t="s">
        <v>63</v>
      </c>
      <c r="D296" s="30" t="s">
        <v>61</v>
      </c>
      <c r="E296" s="35" t="s">
        <v>66</v>
      </c>
      <c r="F296" s="35">
        <v>60</v>
      </c>
      <c r="G296" s="35" t="s">
        <v>67</v>
      </c>
      <c r="H296" s="35">
        <v>40</v>
      </c>
      <c r="I296" s="35">
        <v>75</v>
      </c>
      <c r="J296" s="35">
        <v>100</v>
      </c>
      <c r="K296">
        <f t="shared" si="28"/>
        <v>0.4</v>
      </c>
      <c r="L296">
        <f t="shared" si="29"/>
        <v>75</v>
      </c>
      <c r="M296">
        <f t="shared" si="30"/>
        <v>75</v>
      </c>
      <c r="N296">
        <f t="shared" si="31"/>
        <v>75</v>
      </c>
      <c r="O296">
        <f>Summary!$J$4</f>
        <v>65</v>
      </c>
      <c r="P296">
        <f>Summary!$J$4</f>
        <v>65</v>
      </c>
      <c r="Q296">
        <f>Summary!$J$4</f>
        <v>65</v>
      </c>
      <c r="R296">
        <f t="shared" si="32"/>
        <v>1</v>
      </c>
      <c r="S296">
        <f t="shared" si="33"/>
        <v>1</v>
      </c>
      <c r="T296">
        <f t="shared" si="34"/>
        <v>1</v>
      </c>
    </row>
    <row r="297" spans="1:20" hidden="1" x14ac:dyDescent="0.2">
      <c r="A297" t="s">
        <v>16</v>
      </c>
      <c r="B297">
        <v>2016800441</v>
      </c>
      <c r="C297" s="30" t="s">
        <v>63</v>
      </c>
      <c r="D297" s="30" t="s">
        <v>62</v>
      </c>
      <c r="E297" s="35" t="s">
        <v>86</v>
      </c>
      <c r="F297" s="35">
        <v>60</v>
      </c>
      <c r="G297" s="35" t="s">
        <v>87</v>
      </c>
      <c r="H297" s="35">
        <v>40</v>
      </c>
      <c r="I297" s="35">
        <v>90</v>
      </c>
      <c r="J297" s="35">
        <v>100</v>
      </c>
      <c r="K297">
        <f t="shared" si="28"/>
        <v>0.4</v>
      </c>
      <c r="L297">
        <f t="shared" si="29"/>
        <v>90</v>
      </c>
      <c r="M297">
        <f t="shared" si="30"/>
        <v>90</v>
      </c>
      <c r="N297">
        <f t="shared" si="31"/>
        <v>90</v>
      </c>
      <c r="O297">
        <f>Summary!$J$4</f>
        <v>65</v>
      </c>
      <c r="P297">
        <f>Summary!$J$4</f>
        <v>65</v>
      </c>
      <c r="Q297">
        <f>Summary!$J$4</f>
        <v>65</v>
      </c>
      <c r="R297">
        <f t="shared" si="32"/>
        <v>1</v>
      </c>
      <c r="S297">
        <f t="shared" si="33"/>
        <v>1</v>
      </c>
      <c r="T297">
        <f t="shared" si="34"/>
        <v>1</v>
      </c>
    </row>
    <row r="298" spans="1:20" hidden="1" x14ac:dyDescent="0.2">
      <c r="A298" t="s">
        <v>16</v>
      </c>
      <c r="B298">
        <v>2016800442</v>
      </c>
      <c r="C298" s="30" t="s">
        <v>63</v>
      </c>
      <c r="D298" s="30" t="s">
        <v>55</v>
      </c>
      <c r="E298" s="35" t="s">
        <v>68</v>
      </c>
      <c r="F298" s="35">
        <v>60</v>
      </c>
      <c r="G298" s="35" t="s">
        <v>69</v>
      </c>
      <c r="H298" s="35">
        <v>40</v>
      </c>
      <c r="I298" s="35">
        <v>78</v>
      </c>
      <c r="J298" s="35">
        <v>100</v>
      </c>
      <c r="K298">
        <f t="shared" si="28"/>
        <v>0.4</v>
      </c>
      <c r="L298">
        <f t="shared" si="29"/>
        <v>78</v>
      </c>
      <c r="M298">
        <f t="shared" si="30"/>
        <v>78</v>
      </c>
      <c r="N298">
        <f t="shared" si="31"/>
        <v>78</v>
      </c>
      <c r="O298">
        <f>Summary!$J$4</f>
        <v>65</v>
      </c>
      <c r="P298">
        <f>Summary!$J$4</f>
        <v>65</v>
      </c>
      <c r="Q298">
        <f>Summary!$J$4</f>
        <v>65</v>
      </c>
      <c r="R298">
        <f t="shared" si="32"/>
        <v>1</v>
      </c>
      <c r="S298">
        <f t="shared" si="33"/>
        <v>1</v>
      </c>
      <c r="T298">
        <f t="shared" si="34"/>
        <v>1</v>
      </c>
    </row>
    <row r="299" spans="1:20" hidden="1" x14ac:dyDescent="0.2">
      <c r="A299" t="s">
        <v>16</v>
      </c>
      <c r="B299">
        <v>2016800442</v>
      </c>
      <c r="C299" s="30" t="s">
        <v>63</v>
      </c>
      <c r="D299" s="30" t="s">
        <v>56</v>
      </c>
      <c r="E299" s="35" t="s">
        <v>66</v>
      </c>
      <c r="F299" s="35">
        <v>60</v>
      </c>
      <c r="G299" s="35" t="s">
        <v>67</v>
      </c>
      <c r="H299" s="35">
        <v>40</v>
      </c>
      <c r="I299" s="35">
        <v>75</v>
      </c>
      <c r="J299" s="35">
        <v>100</v>
      </c>
      <c r="K299">
        <f t="shared" si="28"/>
        <v>0.4</v>
      </c>
      <c r="L299">
        <f t="shared" si="29"/>
        <v>75</v>
      </c>
      <c r="M299">
        <f t="shared" si="30"/>
        <v>75</v>
      </c>
      <c r="N299">
        <f t="shared" si="31"/>
        <v>75</v>
      </c>
      <c r="O299">
        <f>Summary!$J$4</f>
        <v>65</v>
      </c>
      <c r="P299">
        <f>Summary!$J$4</f>
        <v>65</v>
      </c>
      <c r="Q299">
        <f>Summary!$J$4</f>
        <v>65</v>
      </c>
      <c r="R299">
        <f t="shared" si="32"/>
        <v>1</v>
      </c>
      <c r="S299">
        <f t="shared" si="33"/>
        <v>1</v>
      </c>
      <c r="T299">
        <f t="shared" si="34"/>
        <v>1</v>
      </c>
    </row>
    <row r="300" spans="1:20" hidden="1" x14ac:dyDescent="0.2">
      <c r="A300" t="s">
        <v>16</v>
      </c>
      <c r="B300">
        <v>2016800442</v>
      </c>
      <c r="C300" s="30" t="s">
        <v>63</v>
      </c>
      <c r="D300" s="30" t="s">
        <v>57</v>
      </c>
      <c r="E300" s="35" t="s">
        <v>87</v>
      </c>
      <c r="F300" s="35">
        <v>60</v>
      </c>
      <c r="G300" s="35" t="s">
        <v>89</v>
      </c>
      <c r="H300" s="35">
        <v>40</v>
      </c>
      <c r="I300" s="35">
        <v>60</v>
      </c>
      <c r="J300" s="35">
        <v>100</v>
      </c>
      <c r="K300">
        <f t="shared" si="28"/>
        <v>0.4</v>
      </c>
      <c r="L300">
        <f t="shared" si="29"/>
        <v>60</v>
      </c>
      <c r="M300">
        <f t="shared" si="30"/>
        <v>60</v>
      </c>
      <c r="N300">
        <f t="shared" si="31"/>
        <v>60</v>
      </c>
      <c r="O300">
        <f>Summary!$J$4</f>
        <v>65</v>
      </c>
      <c r="P300">
        <f>Summary!$J$4</f>
        <v>65</v>
      </c>
      <c r="Q300">
        <f>Summary!$J$4</f>
        <v>65</v>
      </c>
      <c r="R300">
        <f t="shared" si="32"/>
        <v>0</v>
      </c>
      <c r="S300">
        <f t="shared" si="33"/>
        <v>0</v>
      </c>
      <c r="T300">
        <f t="shared" si="34"/>
        <v>0</v>
      </c>
    </row>
    <row r="301" spans="1:20" hidden="1" x14ac:dyDescent="0.2">
      <c r="A301" t="s">
        <v>16</v>
      </c>
      <c r="B301">
        <v>2016800442</v>
      </c>
      <c r="C301" s="30" t="s">
        <v>63</v>
      </c>
      <c r="D301" s="30" t="s">
        <v>58</v>
      </c>
      <c r="E301" s="35" t="s">
        <v>68</v>
      </c>
      <c r="F301" s="35">
        <v>60</v>
      </c>
      <c r="G301" s="35" t="s">
        <v>69</v>
      </c>
      <c r="H301" s="35">
        <v>40</v>
      </c>
      <c r="I301" s="35">
        <v>78</v>
      </c>
      <c r="J301" s="35">
        <v>100</v>
      </c>
      <c r="K301">
        <f t="shared" si="28"/>
        <v>0.4</v>
      </c>
      <c r="L301">
        <f t="shared" si="29"/>
        <v>78</v>
      </c>
      <c r="M301">
        <f t="shared" si="30"/>
        <v>78</v>
      </c>
      <c r="N301">
        <f t="shared" si="31"/>
        <v>78</v>
      </c>
      <c r="O301">
        <f>Summary!$J$4</f>
        <v>65</v>
      </c>
      <c r="P301">
        <f>Summary!$J$4</f>
        <v>65</v>
      </c>
      <c r="Q301">
        <f>Summary!$J$4</f>
        <v>65</v>
      </c>
      <c r="R301">
        <f t="shared" si="32"/>
        <v>1</v>
      </c>
      <c r="S301">
        <f t="shared" si="33"/>
        <v>1</v>
      </c>
      <c r="T301">
        <f t="shared" si="34"/>
        <v>1</v>
      </c>
    </row>
    <row r="302" spans="1:20" hidden="1" x14ac:dyDescent="0.2">
      <c r="A302" t="s">
        <v>16</v>
      </c>
      <c r="B302">
        <v>2016800442</v>
      </c>
      <c r="C302" s="30" t="s">
        <v>63</v>
      </c>
      <c r="D302" s="30" t="s">
        <v>59</v>
      </c>
      <c r="E302" s="35" t="s">
        <v>68</v>
      </c>
      <c r="F302" s="35">
        <v>60</v>
      </c>
      <c r="G302" s="35" t="s">
        <v>69</v>
      </c>
      <c r="H302" s="35">
        <v>40</v>
      </c>
      <c r="I302" s="35">
        <v>78</v>
      </c>
      <c r="J302" s="35">
        <v>100</v>
      </c>
      <c r="K302">
        <f t="shared" si="28"/>
        <v>0.4</v>
      </c>
      <c r="L302">
        <f t="shared" si="29"/>
        <v>78</v>
      </c>
      <c r="M302">
        <f t="shared" si="30"/>
        <v>78</v>
      </c>
      <c r="N302">
        <f t="shared" si="31"/>
        <v>78</v>
      </c>
      <c r="O302">
        <f>Summary!$J$4</f>
        <v>65</v>
      </c>
      <c r="P302">
        <f>Summary!$J$4</f>
        <v>65</v>
      </c>
      <c r="Q302">
        <f>Summary!$J$4</f>
        <v>65</v>
      </c>
      <c r="R302">
        <f t="shared" si="32"/>
        <v>1</v>
      </c>
      <c r="S302">
        <f t="shared" si="33"/>
        <v>1</v>
      </c>
      <c r="T302">
        <f t="shared" si="34"/>
        <v>1</v>
      </c>
    </row>
    <row r="303" spans="1:20" hidden="1" x14ac:dyDescent="0.2">
      <c r="A303" t="s">
        <v>16</v>
      </c>
      <c r="B303">
        <v>2016800442</v>
      </c>
      <c r="C303" s="30" t="s">
        <v>63</v>
      </c>
      <c r="D303" s="30" t="s">
        <v>60</v>
      </c>
      <c r="E303" s="35" t="s">
        <v>74</v>
      </c>
      <c r="F303" s="35">
        <v>60</v>
      </c>
      <c r="G303" s="35" t="s">
        <v>75</v>
      </c>
      <c r="H303" s="35">
        <v>40</v>
      </c>
      <c r="I303" s="35">
        <v>63</v>
      </c>
      <c r="J303" s="35">
        <v>100</v>
      </c>
      <c r="K303">
        <f t="shared" si="28"/>
        <v>0.4</v>
      </c>
      <c r="L303">
        <f t="shared" si="29"/>
        <v>63</v>
      </c>
      <c r="M303">
        <f t="shared" si="30"/>
        <v>63</v>
      </c>
      <c r="N303">
        <f t="shared" si="31"/>
        <v>63</v>
      </c>
      <c r="O303">
        <f>Summary!$J$4</f>
        <v>65</v>
      </c>
      <c r="P303">
        <f>Summary!$J$4</f>
        <v>65</v>
      </c>
      <c r="Q303">
        <f>Summary!$J$4</f>
        <v>65</v>
      </c>
      <c r="R303">
        <f t="shared" si="32"/>
        <v>0</v>
      </c>
      <c r="S303">
        <f t="shared" si="33"/>
        <v>0</v>
      </c>
      <c r="T303">
        <f t="shared" si="34"/>
        <v>0</v>
      </c>
    </row>
    <row r="304" spans="1:20" hidden="1" x14ac:dyDescent="0.2">
      <c r="A304" t="s">
        <v>16</v>
      </c>
      <c r="B304">
        <v>2016800442</v>
      </c>
      <c r="C304" s="30" t="s">
        <v>63</v>
      </c>
      <c r="D304" s="30" t="s">
        <v>61</v>
      </c>
      <c r="E304" s="35" t="s">
        <v>74</v>
      </c>
      <c r="F304" s="35">
        <v>60</v>
      </c>
      <c r="G304" s="35" t="s">
        <v>75</v>
      </c>
      <c r="H304" s="35">
        <v>40</v>
      </c>
      <c r="I304" s="35">
        <v>63</v>
      </c>
      <c r="J304" s="35">
        <v>100</v>
      </c>
      <c r="K304">
        <f t="shared" si="28"/>
        <v>0.4</v>
      </c>
      <c r="L304">
        <f t="shared" si="29"/>
        <v>63</v>
      </c>
      <c r="M304">
        <f t="shared" si="30"/>
        <v>63</v>
      </c>
      <c r="N304">
        <f t="shared" si="31"/>
        <v>63</v>
      </c>
      <c r="O304">
        <f>Summary!$J$4</f>
        <v>65</v>
      </c>
      <c r="P304">
        <f>Summary!$J$4</f>
        <v>65</v>
      </c>
      <c r="Q304">
        <f>Summary!$J$4</f>
        <v>65</v>
      </c>
      <c r="R304">
        <f t="shared" si="32"/>
        <v>0</v>
      </c>
      <c r="S304">
        <f t="shared" si="33"/>
        <v>0</v>
      </c>
      <c r="T304">
        <f t="shared" si="34"/>
        <v>0</v>
      </c>
    </row>
    <row r="305" spans="1:20" hidden="1" x14ac:dyDescent="0.2">
      <c r="A305" t="s">
        <v>16</v>
      </c>
      <c r="B305">
        <v>2016800442</v>
      </c>
      <c r="C305" s="30" t="s">
        <v>63</v>
      </c>
      <c r="D305" s="30" t="s">
        <v>62</v>
      </c>
      <c r="E305" s="35" t="s">
        <v>72</v>
      </c>
      <c r="F305" s="35">
        <v>60</v>
      </c>
      <c r="G305" s="35" t="s">
        <v>73</v>
      </c>
      <c r="H305" s="35">
        <v>40</v>
      </c>
      <c r="I305" s="35">
        <v>80</v>
      </c>
      <c r="J305" s="35">
        <v>100</v>
      </c>
      <c r="K305">
        <f t="shared" si="28"/>
        <v>0.4</v>
      </c>
      <c r="L305">
        <f t="shared" si="29"/>
        <v>80</v>
      </c>
      <c r="M305">
        <f t="shared" si="30"/>
        <v>80</v>
      </c>
      <c r="N305">
        <f t="shared" si="31"/>
        <v>80</v>
      </c>
      <c r="O305">
        <f>Summary!$J$4</f>
        <v>65</v>
      </c>
      <c r="P305">
        <f>Summary!$J$4</f>
        <v>65</v>
      </c>
      <c r="Q305">
        <f>Summary!$J$4</f>
        <v>65</v>
      </c>
      <c r="R305">
        <f t="shared" si="32"/>
        <v>1</v>
      </c>
      <c r="S305">
        <f t="shared" si="33"/>
        <v>1</v>
      </c>
      <c r="T305">
        <f t="shared" si="34"/>
        <v>1</v>
      </c>
    </row>
    <row r="306" spans="1:20" hidden="1" x14ac:dyDescent="0.2">
      <c r="A306" t="s">
        <v>16</v>
      </c>
      <c r="B306">
        <v>2016800443</v>
      </c>
      <c r="C306" s="30" t="s">
        <v>63</v>
      </c>
      <c r="D306" s="30" t="s">
        <v>55</v>
      </c>
      <c r="E306" s="35" t="s">
        <v>64</v>
      </c>
      <c r="F306" s="35">
        <v>60</v>
      </c>
      <c r="G306" s="35" t="s">
        <v>65</v>
      </c>
      <c r="H306" s="35">
        <v>40</v>
      </c>
      <c r="I306" s="35">
        <v>83</v>
      </c>
      <c r="J306" s="35">
        <v>100</v>
      </c>
      <c r="K306">
        <f t="shared" si="28"/>
        <v>0.4</v>
      </c>
      <c r="L306">
        <f t="shared" si="29"/>
        <v>83</v>
      </c>
      <c r="M306">
        <f t="shared" si="30"/>
        <v>83</v>
      </c>
      <c r="N306">
        <f t="shared" si="31"/>
        <v>83</v>
      </c>
      <c r="O306">
        <f>Summary!$J$4</f>
        <v>65</v>
      </c>
      <c r="P306">
        <f>Summary!$J$4</f>
        <v>65</v>
      </c>
      <c r="Q306">
        <f>Summary!$J$4</f>
        <v>65</v>
      </c>
      <c r="R306">
        <f t="shared" si="32"/>
        <v>1</v>
      </c>
      <c r="S306">
        <f t="shared" si="33"/>
        <v>1</v>
      </c>
      <c r="T306">
        <f t="shared" si="34"/>
        <v>1</v>
      </c>
    </row>
    <row r="307" spans="1:20" hidden="1" x14ac:dyDescent="0.2">
      <c r="A307" t="s">
        <v>16</v>
      </c>
      <c r="B307">
        <v>2016800443</v>
      </c>
      <c r="C307" s="30" t="s">
        <v>63</v>
      </c>
      <c r="D307" s="30" t="s">
        <v>56</v>
      </c>
      <c r="E307" s="35" t="s">
        <v>68</v>
      </c>
      <c r="F307" s="35">
        <v>60</v>
      </c>
      <c r="G307" s="35" t="s">
        <v>69</v>
      </c>
      <c r="H307" s="35">
        <v>40</v>
      </c>
      <c r="I307" s="35">
        <v>78</v>
      </c>
      <c r="J307" s="35">
        <v>100</v>
      </c>
      <c r="K307">
        <f t="shared" si="28"/>
        <v>0.4</v>
      </c>
      <c r="L307">
        <f t="shared" si="29"/>
        <v>78</v>
      </c>
      <c r="M307">
        <f t="shared" si="30"/>
        <v>78</v>
      </c>
      <c r="N307">
        <f t="shared" si="31"/>
        <v>78</v>
      </c>
      <c r="O307">
        <f>Summary!$J$4</f>
        <v>65</v>
      </c>
      <c r="P307">
        <f>Summary!$J$4</f>
        <v>65</v>
      </c>
      <c r="Q307">
        <f>Summary!$J$4</f>
        <v>65</v>
      </c>
      <c r="R307">
        <f t="shared" si="32"/>
        <v>1</v>
      </c>
      <c r="S307">
        <f t="shared" si="33"/>
        <v>1</v>
      </c>
      <c r="T307">
        <f t="shared" si="34"/>
        <v>1</v>
      </c>
    </row>
    <row r="308" spans="1:20" hidden="1" x14ac:dyDescent="0.2">
      <c r="A308" t="s">
        <v>16</v>
      </c>
      <c r="B308">
        <v>2016800443</v>
      </c>
      <c r="C308" s="30" t="s">
        <v>63</v>
      </c>
      <c r="D308" s="30" t="s">
        <v>57</v>
      </c>
      <c r="E308" s="35" t="s">
        <v>68</v>
      </c>
      <c r="F308" s="35">
        <v>60</v>
      </c>
      <c r="G308" s="35" t="s">
        <v>69</v>
      </c>
      <c r="H308" s="35">
        <v>40</v>
      </c>
      <c r="I308" s="35">
        <v>78</v>
      </c>
      <c r="J308" s="35">
        <v>100</v>
      </c>
      <c r="K308">
        <f t="shared" si="28"/>
        <v>0.4</v>
      </c>
      <c r="L308">
        <f t="shared" si="29"/>
        <v>78</v>
      </c>
      <c r="M308">
        <f t="shared" si="30"/>
        <v>78</v>
      </c>
      <c r="N308">
        <f t="shared" si="31"/>
        <v>78</v>
      </c>
      <c r="O308">
        <f>Summary!$J$4</f>
        <v>65</v>
      </c>
      <c r="P308">
        <f>Summary!$J$4</f>
        <v>65</v>
      </c>
      <c r="Q308">
        <f>Summary!$J$4</f>
        <v>65</v>
      </c>
      <c r="R308">
        <f t="shared" si="32"/>
        <v>1</v>
      </c>
      <c r="S308">
        <f t="shared" si="33"/>
        <v>1</v>
      </c>
      <c r="T308">
        <f t="shared" si="34"/>
        <v>1</v>
      </c>
    </row>
    <row r="309" spans="1:20" hidden="1" x14ac:dyDescent="0.2">
      <c r="A309" t="s">
        <v>16</v>
      </c>
      <c r="B309">
        <v>2016800443</v>
      </c>
      <c r="C309" s="30" t="s">
        <v>63</v>
      </c>
      <c r="D309" s="30" t="s">
        <v>58</v>
      </c>
      <c r="E309" s="35" t="s">
        <v>66</v>
      </c>
      <c r="F309" s="35">
        <v>60</v>
      </c>
      <c r="G309" s="35" t="s">
        <v>67</v>
      </c>
      <c r="H309" s="35">
        <v>40</v>
      </c>
      <c r="I309" s="35">
        <v>75</v>
      </c>
      <c r="J309" s="35">
        <v>100</v>
      </c>
      <c r="K309">
        <f t="shared" si="28"/>
        <v>0.4</v>
      </c>
      <c r="L309">
        <f t="shared" si="29"/>
        <v>75</v>
      </c>
      <c r="M309">
        <f t="shared" si="30"/>
        <v>75</v>
      </c>
      <c r="N309">
        <f t="shared" si="31"/>
        <v>75</v>
      </c>
      <c r="O309">
        <f>Summary!$J$4</f>
        <v>65</v>
      </c>
      <c r="P309">
        <f>Summary!$J$4</f>
        <v>65</v>
      </c>
      <c r="Q309">
        <f>Summary!$J$4</f>
        <v>65</v>
      </c>
      <c r="R309">
        <f t="shared" si="32"/>
        <v>1</v>
      </c>
      <c r="S309">
        <f t="shared" si="33"/>
        <v>1</v>
      </c>
      <c r="T309">
        <f t="shared" si="34"/>
        <v>1</v>
      </c>
    </row>
    <row r="310" spans="1:20" hidden="1" x14ac:dyDescent="0.2">
      <c r="A310" t="s">
        <v>16</v>
      </c>
      <c r="B310">
        <v>2016800443</v>
      </c>
      <c r="C310" s="30" t="s">
        <v>63</v>
      </c>
      <c r="D310" s="30" t="s">
        <v>59</v>
      </c>
      <c r="E310" s="35" t="s">
        <v>72</v>
      </c>
      <c r="F310" s="35">
        <v>60</v>
      </c>
      <c r="G310" s="35" t="s">
        <v>73</v>
      </c>
      <c r="H310" s="35">
        <v>40</v>
      </c>
      <c r="I310" s="35">
        <v>80</v>
      </c>
      <c r="J310" s="35">
        <v>100</v>
      </c>
      <c r="K310">
        <f t="shared" si="28"/>
        <v>0.4</v>
      </c>
      <c r="L310">
        <f t="shared" si="29"/>
        <v>80</v>
      </c>
      <c r="M310">
        <f t="shared" si="30"/>
        <v>80</v>
      </c>
      <c r="N310">
        <f t="shared" si="31"/>
        <v>80</v>
      </c>
      <c r="O310">
        <f>Summary!$J$4</f>
        <v>65</v>
      </c>
      <c r="P310">
        <f>Summary!$J$4</f>
        <v>65</v>
      </c>
      <c r="Q310">
        <f>Summary!$J$4</f>
        <v>65</v>
      </c>
      <c r="R310">
        <f t="shared" si="32"/>
        <v>1</v>
      </c>
      <c r="S310">
        <f t="shared" si="33"/>
        <v>1</v>
      </c>
      <c r="T310">
        <f t="shared" si="34"/>
        <v>1</v>
      </c>
    </row>
    <row r="311" spans="1:20" hidden="1" x14ac:dyDescent="0.2">
      <c r="A311" t="s">
        <v>16</v>
      </c>
      <c r="B311">
        <v>2016800443</v>
      </c>
      <c r="C311" s="30" t="s">
        <v>63</v>
      </c>
      <c r="D311" s="30" t="s">
        <v>60</v>
      </c>
      <c r="E311" s="35" t="s">
        <v>76</v>
      </c>
      <c r="F311" s="35">
        <v>60</v>
      </c>
      <c r="G311" s="35" t="s">
        <v>77</v>
      </c>
      <c r="H311" s="35">
        <v>40</v>
      </c>
      <c r="I311" s="35">
        <v>70</v>
      </c>
      <c r="J311" s="35">
        <v>100</v>
      </c>
      <c r="K311">
        <f t="shared" si="28"/>
        <v>0.4</v>
      </c>
      <c r="L311">
        <f t="shared" si="29"/>
        <v>70</v>
      </c>
      <c r="M311">
        <f t="shared" si="30"/>
        <v>70</v>
      </c>
      <c r="N311">
        <f t="shared" si="31"/>
        <v>70</v>
      </c>
      <c r="O311">
        <f>Summary!$J$4</f>
        <v>65</v>
      </c>
      <c r="P311">
        <f>Summary!$J$4</f>
        <v>65</v>
      </c>
      <c r="Q311">
        <f>Summary!$J$4</f>
        <v>65</v>
      </c>
      <c r="R311">
        <f t="shared" si="32"/>
        <v>1</v>
      </c>
      <c r="S311">
        <f t="shared" si="33"/>
        <v>1</v>
      </c>
      <c r="T311">
        <f t="shared" si="34"/>
        <v>1</v>
      </c>
    </row>
    <row r="312" spans="1:20" hidden="1" x14ac:dyDescent="0.2">
      <c r="A312" t="s">
        <v>16</v>
      </c>
      <c r="B312">
        <v>2016800443</v>
      </c>
      <c r="C312" s="30" t="s">
        <v>63</v>
      </c>
      <c r="D312" s="30" t="s">
        <v>61</v>
      </c>
      <c r="E312" s="35" t="s">
        <v>76</v>
      </c>
      <c r="F312" s="35">
        <v>60</v>
      </c>
      <c r="G312" s="35" t="s">
        <v>77</v>
      </c>
      <c r="H312" s="35">
        <v>40</v>
      </c>
      <c r="I312" s="35">
        <v>70</v>
      </c>
      <c r="J312" s="35">
        <v>100</v>
      </c>
      <c r="K312">
        <f t="shared" si="28"/>
        <v>0.4</v>
      </c>
      <c r="L312">
        <f t="shared" si="29"/>
        <v>70</v>
      </c>
      <c r="M312">
        <f t="shared" si="30"/>
        <v>70</v>
      </c>
      <c r="N312">
        <f t="shared" si="31"/>
        <v>70</v>
      </c>
      <c r="O312">
        <f>Summary!$J$4</f>
        <v>65</v>
      </c>
      <c r="P312">
        <f>Summary!$J$4</f>
        <v>65</v>
      </c>
      <c r="Q312">
        <f>Summary!$J$4</f>
        <v>65</v>
      </c>
      <c r="R312">
        <f t="shared" si="32"/>
        <v>1</v>
      </c>
      <c r="S312">
        <f t="shared" si="33"/>
        <v>1</v>
      </c>
      <c r="T312">
        <f t="shared" si="34"/>
        <v>1</v>
      </c>
    </row>
    <row r="313" spans="1:20" hidden="1" x14ac:dyDescent="0.2">
      <c r="A313" t="s">
        <v>16</v>
      </c>
      <c r="B313">
        <v>2016800443</v>
      </c>
      <c r="C313" s="30" t="s">
        <v>63</v>
      </c>
      <c r="D313" s="30" t="s">
        <v>62</v>
      </c>
      <c r="E313" s="35" t="s">
        <v>72</v>
      </c>
      <c r="F313" s="35">
        <v>60</v>
      </c>
      <c r="G313" s="35" t="s">
        <v>73</v>
      </c>
      <c r="H313" s="35">
        <v>40</v>
      </c>
      <c r="I313" s="35">
        <v>80</v>
      </c>
      <c r="J313" s="35">
        <v>100</v>
      </c>
      <c r="K313">
        <f t="shared" si="28"/>
        <v>0.4</v>
      </c>
      <c r="L313">
        <f t="shared" si="29"/>
        <v>80</v>
      </c>
      <c r="M313">
        <f t="shared" si="30"/>
        <v>80</v>
      </c>
      <c r="N313">
        <f t="shared" si="31"/>
        <v>80</v>
      </c>
      <c r="O313">
        <f>Summary!$J$4</f>
        <v>65</v>
      </c>
      <c r="P313">
        <f>Summary!$J$4</f>
        <v>65</v>
      </c>
      <c r="Q313">
        <f>Summary!$J$4</f>
        <v>65</v>
      </c>
      <c r="R313">
        <f t="shared" si="32"/>
        <v>1</v>
      </c>
      <c r="S313">
        <f t="shared" si="33"/>
        <v>1</v>
      </c>
      <c r="T313">
        <f t="shared" si="34"/>
        <v>1</v>
      </c>
    </row>
    <row r="314" spans="1:20" hidden="1" x14ac:dyDescent="0.2">
      <c r="A314" t="s">
        <v>16</v>
      </c>
      <c r="B314">
        <v>2016800444</v>
      </c>
      <c r="C314" s="30" t="s">
        <v>63</v>
      </c>
      <c r="D314" s="30" t="s">
        <v>55</v>
      </c>
      <c r="E314" s="35" t="s">
        <v>72</v>
      </c>
      <c r="F314" s="35">
        <v>60</v>
      </c>
      <c r="G314" s="35" t="s">
        <v>73</v>
      </c>
      <c r="H314" s="35">
        <v>40</v>
      </c>
      <c r="I314" s="35">
        <v>80</v>
      </c>
      <c r="J314" s="35">
        <v>100</v>
      </c>
      <c r="K314">
        <f t="shared" si="28"/>
        <v>0.4</v>
      </c>
      <c r="L314">
        <f t="shared" si="29"/>
        <v>80</v>
      </c>
      <c r="M314">
        <f t="shared" si="30"/>
        <v>80</v>
      </c>
      <c r="N314">
        <f t="shared" si="31"/>
        <v>80</v>
      </c>
      <c r="O314">
        <f>Summary!$J$4</f>
        <v>65</v>
      </c>
      <c r="P314">
        <f>Summary!$J$4</f>
        <v>65</v>
      </c>
      <c r="Q314">
        <f>Summary!$J$4</f>
        <v>65</v>
      </c>
      <c r="R314">
        <f t="shared" si="32"/>
        <v>1</v>
      </c>
      <c r="S314">
        <f t="shared" si="33"/>
        <v>1</v>
      </c>
      <c r="T314">
        <f t="shared" si="34"/>
        <v>1</v>
      </c>
    </row>
    <row r="315" spans="1:20" hidden="1" x14ac:dyDescent="0.2">
      <c r="A315" t="s">
        <v>16</v>
      </c>
      <c r="B315">
        <v>2016800444</v>
      </c>
      <c r="C315" s="30" t="s">
        <v>63</v>
      </c>
      <c r="D315" s="30" t="s">
        <v>56</v>
      </c>
      <c r="E315" s="35" t="s">
        <v>68</v>
      </c>
      <c r="F315" s="35">
        <v>60</v>
      </c>
      <c r="G315" s="35" t="s">
        <v>69</v>
      </c>
      <c r="H315" s="35">
        <v>40</v>
      </c>
      <c r="I315" s="35">
        <v>78</v>
      </c>
      <c r="J315" s="35">
        <v>100</v>
      </c>
      <c r="K315">
        <f t="shared" si="28"/>
        <v>0.4</v>
      </c>
      <c r="L315">
        <f t="shared" si="29"/>
        <v>78</v>
      </c>
      <c r="M315">
        <f t="shared" si="30"/>
        <v>78</v>
      </c>
      <c r="N315">
        <f t="shared" si="31"/>
        <v>78</v>
      </c>
      <c r="O315">
        <f>Summary!$J$4</f>
        <v>65</v>
      </c>
      <c r="P315">
        <f>Summary!$J$4</f>
        <v>65</v>
      </c>
      <c r="Q315">
        <f>Summary!$J$4</f>
        <v>65</v>
      </c>
      <c r="R315">
        <f t="shared" si="32"/>
        <v>1</v>
      </c>
      <c r="S315">
        <f t="shared" si="33"/>
        <v>1</v>
      </c>
      <c r="T315">
        <f t="shared" si="34"/>
        <v>1</v>
      </c>
    </row>
    <row r="316" spans="1:20" hidden="1" x14ac:dyDescent="0.2">
      <c r="A316" t="s">
        <v>16</v>
      </c>
      <c r="B316">
        <v>2016800444</v>
      </c>
      <c r="C316" s="30" t="s">
        <v>63</v>
      </c>
      <c r="D316" s="30" t="s">
        <v>57</v>
      </c>
      <c r="E316" s="35" t="s">
        <v>68</v>
      </c>
      <c r="F316" s="35">
        <v>60</v>
      </c>
      <c r="G316" s="35" t="s">
        <v>69</v>
      </c>
      <c r="H316" s="35">
        <v>40</v>
      </c>
      <c r="I316" s="35">
        <v>78</v>
      </c>
      <c r="J316" s="35">
        <v>100</v>
      </c>
      <c r="K316">
        <f t="shared" si="28"/>
        <v>0.4</v>
      </c>
      <c r="L316">
        <f t="shared" si="29"/>
        <v>78</v>
      </c>
      <c r="M316">
        <f t="shared" si="30"/>
        <v>78</v>
      </c>
      <c r="N316">
        <f t="shared" si="31"/>
        <v>78</v>
      </c>
      <c r="O316">
        <f>Summary!$J$4</f>
        <v>65</v>
      </c>
      <c r="P316">
        <f>Summary!$J$4</f>
        <v>65</v>
      </c>
      <c r="Q316">
        <f>Summary!$J$4</f>
        <v>65</v>
      </c>
      <c r="R316">
        <f t="shared" si="32"/>
        <v>1</v>
      </c>
      <c r="S316">
        <f t="shared" si="33"/>
        <v>1</v>
      </c>
      <c r="T316">
        <f t="shared" si="34"/>
        <v>1</v>
      </c>
    </row>
    <row r="317" spans="1:20" hidden="1" x14ac:dyDescent="0.2">
      <c r="A317" t="s">
        <v>16</v>
      </c>
      <c r="B317">
        <v>2016800444</v>
      </c>
      <c r="C317" s="30" t="s">
        <v>63</v>
      </c>
      <c r="D317" s="30" t="s">
        <v>58</v>
      </c>
      <c r="E317" s="35" t="s">
        <v>80</v>
      </c>
      <c r="F317" s="35">
        <v>60</v>
      </c>
      <c r="G317" s="35" t="s">
        <v>81</v>
      </c>
      <c r="H317" s="35">
        <v>40</v>
      </c>
      <c r="I317" s="35">
        <v>73</v>
      </c>
      <c r="J317" s="35">
        <v>100</v>
      </c>
      <c r="K317">
        <f t="shared" si="28"/>
        <v>0.4</v>
      </c>
      <c r="L317">
        <f t="shared" si="29"/>
        <v>73</v>
      </c>
      <c r="M317">
        <f t="shared" si="30"/>
        <v>73</v>
      </c>
      <c r="N317">
        <f t="shared" si="31"/>
        <v>73</v>
      </c>
      <c r="O317">
        <f>Summary!$J$4</f>
        <v>65</v>
      </c>
      <c r="P317">
        <f>Summary!$J$4</f>
        <v>65</v>
      </c>
      <c r="Q317">
        <f>Summary!$J$4</f>
        <v>65</v>
      </c>
      <c r="R317">
        <f t="shared" si="32"/>
        <v>1</v>
      </c>
      <c r="S317">
        <f t="shared" si="33"/>
        <v>1</v>
      </c>
      <c r="T317">
        <f t="shared" si="34"/>
        <v>1</v>
      </c>
    </row>
    <row r="318" spans="1:20" hidden="1" x14ac:dyDescent="0.2">
      <c r="A318" t="s">
        <v>16</v>
      </c>
      <c r="B318">
        <v>2016800444</v>
      </c>
      <c r="C318" s="30" t="s">
        <v>63</v>
      </c>
      <c r="D318" s="30" t="s">
        <v>59</v>
      </c>
      <c r="E318" s="35" t="s">
        <v>64</v>
      </c>
      <c r="F318" s="35">
        <v>60</v>
      </c>
      <c r="G318" s="35" t="s">
        <v>65</v>
      </c>
      <c r="H318" s="35">
        <v>40</v>
      </c>
      <c r="I318" s="35">
        <v>83</v>
      </c>
      <c r="J318" s="35">
        <v>100</v>
      </c>
      <c r="K318">
        <f t="shared" si="28"/>
        <v>0.4</v>
      </c>
      <c r="L318">
        <f t="shared" si="29"/>
        <v>83</v>
      </c>
      <c r="M318">
        <f t="shared" si="30"/>
        <v>83</v>
      </c>
      <c r="N318">
        <f t="shared" si="31"/>
        <v>83</v>
      </c>
      <c r="O318">
        <f>Summary!$J$4</f>
        <v>65</v>
      </c>
      <c r="P318">
        <f>Summary!$J$4</f>
        <v>65</v>
      </c>
      <c r="Q318">
        <f>Summary!$J$4</f>
        <v>65</v>
      </c>
      <c r="R318">
        <f t="shared" si="32"/>
        <v>1</v>
      </c>
      <c r="S318">
        <f t="shared" si="33"/>
        <v>1</v>
      </c>
      <c r="T318">
        <f t="shared" si="34"/>
        <v>1</v>
      </c>
    </row>
    <row r="319" spans="1:20" hidden="1" x14ac:dyDescent="0.2">
      <c r="A319" t="s">
        <v>16</v>
      </c>
      <c r="B319">
        <v>2016800444</v>
      </c>
      <c r="C319" s="30" t="s">
        <v>63</v>
      </c>
      <c r="D319" s="30" t="s">
        <v>60</v>
      </c>
      <c r="E319" s="35" t="s">
        <v>64</v>
      </c>
      <c r="F319" s="35">
        <v>60</v>
      </c>
      <c r="G319" s="35" t="s">
        <v>65</v>
      </c>
      <c r="H319" s="35">
        <v>40</v>
      </c>
      <c r="I319" s="35">
        <v>83</v>
      </c>
      <c r="J319" s="35">
        <v>100</v>
      </c>
      <c r="K319">
        <f t="shared" si="28"/>
        <v>0.4</v>
      </c>
      <c r="L319">
        <f t="shared" si="29"/>
        <v>83</v>
      </c>
      <c r="M319">
        <f t="shared" si="30"/>
        <v>83</v>
      </c>
      <c r="N319">
        <f t="shared" si="31"/>
        <v>83</v>
      </c>
      <c r="O319">
        <f>Summary!$J$4</f>
        <v>65</v>
      </c>
      <c r="P319">
        <f>Summary!$J$4</f>
        <v>65</v>
      </c>
      <c r="Q319">
        <f>Summary!$J$4</f>
        <v>65</v>
      </c>
      <c r="R319">
        <f t="shared" si="32"/>
        <v>1</v>
      </c>
      <c r="S319">
        <f t="shared" si="33"/>
        <v>1</v>
      </c>
      <c r="T319">
        <f t="shared" si="34"/>
        <v>1</v>
      </c>
    </row>
    <row r="320" spans="1:20" hidden="1" x14ac:dyDescent="0.2">
      <c r="A320" t="s">
        <v>16</v>
      </c>
      <c r="B320">
        <v>2016800444</v>
      </c>
      <c r="C320" s="30" t="s">
        <v>63</v>
      </c>
      <c r="D320" s="30" t="s">
        <v>61</v>
      </c>
      <c r="E320" s="35" t="s">
        <v>82</v>
      </c>
      <c r="F320" s="35">
        <v>60</v>
      </c>
      <c r="G320" s="35" t="s">
        <v>83</v>
      </c>
      <c r="H320" s="35">
        <v>40</v>
      </c>
      <c r="I320" s="35">
        <v>65</v>
      </c>
      <c r="J320" s="35">
        <v>100</v>
      </c>
      <c r="K320">
        <f t="shared" si="28"/>
        <v>0.4</v>
      </c>
      <c r="L320">
        <f t="shared" si="29"/>
        <v>65</v>
      </c>
      <c r="M320">
        <f t="shared" si="30"/>
        <v>65</v>
      </c>
      <c r="N320">
        <f t="shared" si="31"/>
        <v>65</v>
      </c>
      <c r="O320">
        <f>Summary!$J$4</f>
        <v>65</v>
      </c>
      <c r="P320">
        <f>Summary!$J$4</f>
        <v>65</v>
      </c>
      <c r="Q320">
        <f>Summary!$J$4</f>
        <v>65</v>
      </c>
      <c r="R320">
        <f t="shared" si="32"/>
        <v>1</v>
      </c>
      <c r="S320">
        <f t="shared" si="33"/>
        <v>1</v>
      </c>
      <c r="T320">
        <f t="shared" si="34"/>
        <v>1</v>
      </c>
    </row>
    <row r="321" spans="1:20" hidden="1" x14ac:dyDescent="0.2">
      <c r="A321" t="s">
        <v>16</v>
      </c>
      <c r="B321">
        <v>2016800444</v>
      </c>
      <c r="C321" s="30" t="s">
        <v>63</v>
      </c>
      <c r="D321" s="30" t="s">
        <v>62</v>
      </c>
      <c r="E321" s="35" t="s">
        <v>72</v>
      </c>
      <c r="F321" s="35">
        <v>60</v>
      </c>
      <c r="G321" s="35" t="s">
        <v>73</v>
      </c>
      <c r="H321" s="35">
        <v>40</v>
      </c>
      <c r="I321" s="35">
        <v>80</v>
      </c>
      <c r="J321" s="35">
        <v>100</v>
      </c>
      <c r="K321">
        <f t="shared" si="28"/>
        <v>0.4</v>
      </c>
      <c r="L321">
        <f t="shared" si="29"/>
        <v>80</v>
      </c>
      <c r="M321">
        <f t="shared" si="30"/>
        <v>80</v>
      </c>
      <c r="N321">
        <f t="shared" si="31"/>
        <v>80</v>
      </c>
      <c r="O321">
        <f>Summary!$J$4</f>
        <v>65</v>
      </c>
      <c r="P321">
        <f>Summary!$J$4</f>
        <v>65</v>
      </c>
      <c r="Q321">
        <f>Summary!$J$4</f>
        <v>65</v>
      </c>
      <c r="R321">
        <f t="shared" si="32"/>
        <v>1</v>
      </c>
      <c r="S321">
        <f t="shared" si="33"/>
        <v>1</v>
      </c>
      <c r="T321">
        <f t="shared" si="34"/>
        <v>1</v>
      </c>
    </row>
    <row r="322" spans="1:20" hidden="1" x14ac:dyDescent="0.2">
      <c r="A322" t="s">
        <v>16</v>
      </c>
      <c r="B322">
        <v>2016800445</v>
      </c>
      <c r="C322" s="30" t="s">
        <v>63</v>
      </c>
      <c r="D322" s="30" t="s">
        <v>55</v>
      </c>
      <c r="E322" s="35" t="s">
        <v>86</v>
      </c>
      <c r="F322" s="35">
        <v>60</v>
      </c>
      <c r="G322" s="35" t="s">
        <v>87</v>
      </c>
      <c r="H322" s="35">
        <v>40</v>
      </c>
      <c r="I322" s="35">
        <v>90</v>
      </c>
      <c r="J322" s="35">
        <v>100</v>
      </c>
      <c r="K322">
        <f t="shared" ref="K322:K385" si="35">ROUND(H322/(H322+F322),2)</f>
        <v>0.4</v>
      </c>
      <c r="L322">
        <f t="shared" ref="L322:L385" si="36">IF(E322="A",0,IFERROR(ROUND(E322*100/F322,0),0))</f>
        <v>90</v>
      </c>
      <c r="M322">
        <f t="shared" ref="M322:M385" si="37">IF(E322="A",0,IFERROR(ROUND(G322*100/H322,0),0))</f>
        <v>90</v>
      </c>
      <c r="N322">
        <f t="shared" ref="N322:N385" si="38">ROUND(I322*100/J322,0)</f>
        <v>90</v>
      </c>
      <c r="O322">
        <f>Summary!$J$4</f>
        <v>65</v>
      </c>
      <c r="P322">
        <f>Summary!$J$4</f>
        <v>65</v>
      </c>
      <c r="Q322">
        <f>Summary!$J$4</f>
        <v>65</v>
      </c>
      <c r="R322">
        <f t="shared" ref="R322:R385" si="39">IF(L322&gt;=O322,1,0)</f>
        <v>1</v>
      </c>
      <c r="S322">
        <f t="shared" ref="S322:S385" si="40">IF(M322&gt;=P322,1,0)</f>
        <v>1</v>
      </c>
      <c r="T322">
        <f t="shared" ref="T322:T385" si="41">IF(N322&gt;=Q322,1,0)</f>
        <v>1</v>
      </c>
    </row>
    <row r="323" spans="1:20" hidden="1" x14ac:dyDescent="0.2">
      <c r="A323" t="s">
        <v>16</v>
      </c>
      <c r="B323">
        <v>2016800445</v>
      </c>
      <c r="C323" s="30" t="s">
        <v>63</v>
      </c>
      <c r="D323" s="30" t="s">
        <v>56</v>
      </c>
      <c r="E323" s="35" t="s">
        <v>86</v>
      </c>
      <c r="F323" s="35">
        <v>60</v>
      </c>
      <c r="G323" s="35" t="s">
        <v>87</v>
      </c>
      <c r="H323" s="35">
        <v>40</v>
      </c>
      <c r="I323" s="35">
        <v>90</v>
      </c>
      <c r="J323" s="35">
        <v>100</v>
      </c>
      <c r="K323">
        <f t="shared" si="35"/>
        <v>0.4</v>
      </c>
      <c r="L323">
        <f t="shared" si="36"/>
        <v>90</v>
      </c>
      <c r="M323">
        <f t="shared" si="37"/>
        <v>90</v>
      </c>
      <c r="N323">
        <f t="shared" si="38"/>
        <v>90</v>
      </c>
      <c r="O323">
        <f>Summary!$J$4</f>
        <v>65</v>
      </c>
      <c r="P323">
        <f>Summary!$J$4</f>
        <v>65</v>
      </c>
      <c r="Q323">
        <f>Summary!$J$4</f>
        <v>65</v>
      </c>
      <c r="R323">
        <f t="shared" si="39"/>
        <v>1</v>
      </c>
      <c r="S323">
        <f t="shared" si="40"/>
        <v>1</v>
      </c>
      <c r="T323">
        <f t="shared" si="41"/>
        <v>1</v>
      </c>
    </row>
    <row r="324" spans="1:20" hidden="1" x14ac:dyDescent="0.2">
      <c r="A324" t="s">
        <v>16</v>
      </c>
      <c r="B324">
        <v>2016800445</v>
      </c>
      <c r="C324" s="30" t="s">
        <v>63</v>
      </c>
      <c r="D324" s="30" t="s">
        <v>57</v>
      </c>
      <c r="E324" s="35" t="s">
        <v>72</v>
      </c>
      <c r="F324" s="35">
        <v>60</v>
      </c>
      <c r="G324" s="35" t="s">
        <v>73</v>
      </c>
      <c r="H324" s="35">
        <v>40</v>
      </c>
      <c r="I324" s="35">
        <v>80</v>
      </c>
      <c r="J324" s="35">
        <v>100</v>
      </c>
      <c r="K324">
        <f t="shared" si="35"/>
        <v>0.4</v>
      </c>
      <c r="L324">
        <f t="shared" si="36"/>
        <v>80</v>
      </c>
      <c r="M324">
        <f t="shared" si="37"/>
        <v>80</v>
      </c>
      <c r="N324">
        <f t="shared" si="38"/>
        <v>80</v>
      </c>
      <c r="O324">
        <f>Summary!$J$4</f>
        <v>65</v>
      </c>
      <c r="P324">
        <f>Summary!$J$4</f>
        <v>65</v>
      </c>
      <c r="Q324">
        <f>Summary!$J$4</f>
        <v>65</v>
      </c>
      <c r="R324">
        <f t="shared" si="39"/>
        <v>1</v>
      </c>
      <c r="S324">
        <f t="shared" si="40"/>
        <v>1</v>
      </c>
      <c r="T324">
        <f t="shared" si="41"/>
        <v>1</v>
      </c>
    </row>
    <row r="325" spans="1:20" hidden="1" x14ac:dyDescent="0.2">
      <c r="A325" t="s">
        <v>16</v>
      </c>
      <c r="B325">
        <v>2016800445</v>
      </c>
      <c r="C325" s="30" t="s">
        <v>63</v>
      </c>
      <c r="D325" s="30" t="s">
        <v>58</v>
      </c>
      <c r="E325" s="35" t="s">
        <v>88</v>
      </c>
      <c r="F325" s="35">
        <v>60</v>
      </c>
      <c r="G325" s="35" t="s">
        <v>84</v>
      </c>
      <c r="H325" s="35">
        <v>40</v>
      </c>
      <c r="I325" s="35">
        <v>88</v>
      </c>
      <c r="J325" s="35">
        <v>100</v>
      </c>
      <c r="K325">
        <f t="shared" si="35"/>
        <v>0.4</v>
      </c>
      <c r="L325">
        <f t="shared" si="36"/>
        <v>88</v>
      </c>
      <c r="M325">
        <f t="shared" si="37"/>
        <v>88</v>
      </c>
      <c r="N325">
        <f t="shared" si="38"/>
        <v>88</v>
      </c>
      <c r="O325">
        <f>Summary!$J$4</f>
        <v>65</v>
      </c>
      <c r="P325">
        <f>Summary!$J$4</f>
        <v>65</v>
      </c>
      <c r="Q325">
        <f>Summary!$J$4</f>
        <v>65</v>
      </c>
      <c r="R325">
        <f t="shared" si="39"/>
        <v>1</v>
      </c>
      <c r="S325">
        <f t="shared" si="40"/>
        <v>1</v>
      </c>
      <c r="T325">
        <f t="shared" si="41"/>
        <v>1</v>
      </c>
    </row>
    <row r="326" spans="1:20" hidden="1" x14ac:dyDescent="0.2">
      <c r="A326" t="s">
        <v>16</v>
      </c>
      <c r="B326">
        <v>2016800445</v>
      </c>
      <c r="C326" s="30" t="s">
        <v>63</v>
      </c>
      <c r="D326" s="30" t="s">
        <v>59</v>
      </c>
      <c r="E326" s="35" t="s">
        <v>90</v>
      </c>
      <c r="F326" s="35">
        <v>60</v>
      </c>
      <c r="G326" s="35" t="s">
        <v>91</v>
      </c>
      <c r="H326" s="35">
        <v>40</v>
      </c>
      <c r="I326" s="35">
        <v>93</v>
      </c>
      <c r="J326" s="35">
        <v>100</v>
      </c>
      <c r="K326">
        <f t="shared" si="35"/>
        <v>0.4</v>
      </c>
      <c r="L326">
        <f t="shared" si="36"/>
        <v>93</v>
      </c>
      <c r="M326">
        <f t="shared" si="37"/>
        <v>93</v>
      </c>
      <c r="N326">
        <f t="shared" si="38"/>
        <v>93</v>
      </c>
      <c r="O326">
        <f>Summary!$J$4</f>
        <v>65</v>
      </c>
      <c r="P326">
        <f>Summary!$J$4</f>
        <v>65</v>
      </c>
      <c r="Q326">
        <f>Summary!$J$4</f>
        <v>65</v>
      </c>
      <c r="R326">
        <f t="shared" si="39"/>
        <v>1</v>
      </c>
      <c r="S326">
        <f t="shared" si="40"/>
        <v>1</v>
      </c>
      <c r="T326">
        <f t="shared" si="41"/>
        <v>1</v>
      </c>
    </row>
    <row r="327" spans="1:20" hidden="1" x14ac:dyDescent="0.2">
      <c r="A327" t="s">
        <v>16</v>
      </c>
      <c r="B327">
        <v>2016800445</v>
      </c>
      <c r="C327" s="30" t="s">
        <v>63</v>
      </c>
      <c r="D327" s="30" t="s">
        <v>60</v>
      </c>
      <c r="E327" s="35" t="s">
        <v>64</v>
      </c>
      <c r="F327" s="35">
        <v>60</v>
      </c>
      <c r="G327" s="35" t="s">
        <v>65</v>
      </c>
      <c r="H327" s="35">
        <v>40</v>
      </c>
      <c r="I327" s="35">
        <v>83</v>
      </c>
      <c r="J327" s="35">
        <v>100</v>
      </c>
      <c r="K327">
        <f t="shared" si="35"/>
        <v>0.4</v>
      </c>
      <c r="L327">
        <f t="shared" si="36"/>
        <v>83</v>
      </c>
      <c r="M327">
        <f t="shared" si="37"/>
        <v>83</v>
      </c>
      <c r="N327">
        <f t="shared" si="38"/>
        <v>83</v>
      </c>
      <c r="O327">
        <f>Summary!$J$4</f>
        <v>65</v>
      </c>
      <c r="P327">
        <f>Summary!$J$4</f>
        <v>65</v>
      </c>
      <c r="Q327">
        <f>Summary!$J$4</f>
        <v>65</v>
      </c>
      <c r="R327">
        <f t="shared" si="39"/>
        <v>1</v>
      </c>
      <c r="S327">
        <f t="shared" si="40"/>
        <v>1</v>
      </c>
      <c r="T327">
        <f t="shared" si="41"/>
        <v>1</v>
      </c>
    </row>
    <row r="328" spans="1:20" hidden="1" x14ac:dyDescent="0.2">
      <c r="A328" t="s">
        <v>16</v>
      </c>
      <c r="B328">
        <v>2016800445</v>
      </c>
      <c r="C328" s="30" t="s">
        <v>63</v>
      </c>
      <c r="D328" s="30" t="s">
        <v>61</v>
      </c>
      <c r="E328" s="35" t="s">
        <v>72</v>
      </c>
      <c r="F328" s="35">
        <v>60</v>
      </c>
      <c r="G328" s="35" t="s">
        <v>73</v>
      </c>
      <c r="H328" s="35">
        <v>40</v>
      </c>
      <c r="I328" s="35">
        <v>80</v>
      </c>
      <c r="J328" s="35">
        <v>100</v>
      </c>
      <c r="K328">
        <f t="shared" si="35"/>
        <v>0.4</v>
      </c>
      <c r="L328">
        <f t="shared" si="36"/>
        <v>80</v>
      </c>
      <c r="M328">
        <f t="shared" si="37"/>
        <v>80</v>
      </c>
      <c r="N328">
        <f t="shared" si="38"/>
        <v>80</v>
      </c>
      <c r="O328">
        <f>Summary!$J$4</f>
        <v>65</v>
      </c>
      <c r="P328">
        <f>Summary!$J$4</f>
        <v>65</v>
      </c>
      <c r="Q328">
        <f>Summary!$J$4</f>
        <v>65</v>
      </c>
      <c r="R328">
        <f t="shared" si="39"/>
        <v>1</v>
      </c>
      <c r="S328">
        <f t="shared" si="40"/>
        <v>1</v>
      </c>
      <c r="T328">
        <f t="shared" si="41"/>
        <v>1</v>
      </c>
    </row>
    <row r="329" spans="1:20" hidden="1" x14ac:dyDescent="0.2">
      <c r="A329" t="s">
        <v>16</v>
      </c>
      <c r="B329">
        <v>2016800445</v>
      </c>
      <c r="C329" s="30" t="s">
        <v>63</v>
      </c>
      <c r="D329" s="30" t="s">
        <v>62</v>
      </c>
      <c r="E329" s="35" t="s">
        <v>88</v>
      </c>
      <c r="F329" s="35">
        <v>60</v>
      </c>
      <c r="G329" s="35" t="s">
        <v>84</v>
      </c>
      <c r="H329" s="35">
        <v>40</v>
      </c>
      <c r="I329" s="35">
        <v>88</v>
      </c>
      <c r="J329" s="35">
        <v>100</v>
      </c>
      <c r="K329">
        <f t="shared" si="35"/>
        <v>0.4</v>
      </c>
      <c r="L329">
        <f t="shared" si="36"/>
        <v>88</v>
      </c>
      <c r="M329">
        <f t="shared" si="37"/>
        <v>88</v>
      </c>
      <c r="N329">
        <f t="shared" si="38"/>
        <v>88</v>
      </c>
      <c r="O329">
        <f>Summary!$J$4</f>
        <v>65</v>
      </c>
      <c r="P329">
        <f>Summary!$J$4</f>
        <v>65</v>
      </c>
      <c r="Q329">
        <f>Summary!$J$4</f>
        <v>65</v>
      </c>
      <c r="R329">
        <f t="shared" si="39"/>
        <v>1</v>
      </c>
      <c r="S329">
        <f t="shared" si="40"/>
        <v>1</v>
      </c>
      <c r="T329">
        <f t="shared" si="41"/>
        <v>1</v>
      </c>
    </row>
    <row r="330" spans="1:20" hidden="1" x14ac:dyDescent="0.2">
      <c r="A330" t="s">
        <v>16</v>
      </c>
      <c r="B330">
        <v>2016800446</v>
      </c>
      <c r="C330" s="30" t="s">
        <v>63</v>
      </c>
      <c r="D330" s="30" t="s">
        <v>55</v>
      </c>
      <c r="E330" s="35" t="s">
        <v>68</v>
      </c>
      <c r="F330" s="35">
        <v>60</v>
      </c>
      <c r="G330" s="35" t="s">
        <v>69</v>
      </c>
      <c r="H330" s="35">
        <v>40</v>
      </c>
      <c r="I330" s="35">
        <v>78</v>
      </c>
      <c r="J330" s="35">
        <v>100</v>
      </c>
      <c r="K330">
        <f t="shared" si="35"/>
        <v>0.4</v>
      </c>
      <c r="L330">
        <f t="shared" si="36"/>
        <v>78</v>
      </c>
      <c r="M330">
        <f t="shared" si="37"/>
        <v>78</v>
      </c>
      <c r="N330">
        <f t="shared" si="38"/>
        <v>78</v>
      </c>
      <c r="O330">
        <f>Summary!$J$4</f>
        <v>65</v>
      </c>
      <c r="P330">
        <f>Summary!$J$4</f>
        <v>65</v>
      </c>
      <c r="Q330">
        <f>Summary!$J$4</f>
        <v>65</v>
      </c>
      <c r="R330">
        <f t="shared" si="39"/>
        <v>1</v>
      </c>
      <c r="S330">
        <f t="shared" si="40"/>
        <v>1</v>
      </c>
      <c r="T330">
        <f t="shared" si="41"/>
        <v>1</v>
      </c>
    </row>
    <row r="331" spans="1:20" hidden="1" x14ac:dyDescent="0.2">
      <c r="A331" t="s">
        <v>16</v>
      </c>
      <c r="B331">
        <v>2016800446</v>
      </c>
      <c r="C331" s="30" t="s">
        <v>63</v>
      </c>
      <c r="D331" s="30" t="s">
        <v>56</v>
      </c>
      <c r="E331" s="35" t="s">
        <v>64</v>
      </c>
      <c r="F331" s="35">
        <v>60</v>
      </c>
      <c r="G331" s="35" t="s">
        <v>65</v>
      </c>
      <c r="H331" s="35">
        <v>40</v>
      </c>
      <c r="I331" s="35">
        <v>83</v>
      </c>
      <c r="J331" s="35">
        <v>100</v>
      </c>
      <c r="K331">
        <f t="shared" si="35"/>
        <v>0.4</v>
      </c>
      <c r="L331">
        <f t="shared" si="36"/>
        <v>83</v>
      </c>
      <c r="M331">
        <f t="shared" si="37"/>
        <v>83</v>
      </c>
      <c r="N331">
        <f t="shared" si="38"/>
        <v>83</v>
      </c>
      <c r="O331">
        <f>Summary!$J$4</f>
        <v>65</v>
      </c>
      <c r="P331">
        <f>Summary!$J$4</f>
        <v>65</v>
      </c>
      <c r="Q331">
        <f>Summary!$J$4</f>
        <v>65</v>
      </c>
      <c r="R331">
        <f t="shared" si="39"/>
        <v>1</v>
      </c>
      <c r="S331">
        <f t="shared" si="40"/>
        <v>1</v>
      </c>
      <c r="T331">
        <f t="shared" si="41"/>
        <v>1</v>
      </c>
    </row>
    <row r="332" spans="1:20" hidden="1" x14ac:dyDescent="0.2">
      <c r="A332" t="s">
        <v>16</v>
      </c>
      <c r="B332">
        <v>2016800446</v>
      </c>
      <c r="C332" s="30" t="s">
        <v>63</v>
      </c>
      <c r="D332" s="30" t="s">
        <v>57</v>
      </c>
      <c r="E332" s="35" t="s">
        <v>76</v>
      </c>
      <c r="F332" s="35">
        <v>60</v>
      </c>
      <c r="G332" s="35" t="s">
        <v>77</v>
      </c>
      <c r="H332" s="35">
        <v>40</v>
      </c>
      <c r="I332" s="35">
        <v>70</v>
      </c>
      <c r="J332" s="35">
        <v>100</v>
      </c>
      <c r="K332">
        <f t="shared" si="35"/>
        <v>0.4</v>
      </c>
      <c r="L332">
        <f t="shared" si="36"/>
        <v>70</v>
      </c>
      <c r="M332">
        <f t="shared" si="37"/>
        <v>70</v>
      </c>
      <c r="N332">
        <f t="shared" si="38"/>
        <v>70</v>
      </c>
      <c r="O332">
        <f>Summary!$J$4</f>
        <v>65</v>
      </c>
      <c r="P332">
        <f>Summary!$J$4</f>
        <v>65</v>
      </c>
      <c r="Q332">
        <f>Summary!$J$4</f>
        <v>65</v>
      </c>
      <c r="R332">
        <f t="shared" si="39"/>
        <v>1</v>
      </c>
      <c r="S332">
        <f t="shared" si="40"/>
        <v>1</v>
      </c>
      <c r="T332">
        <f t="shared" si="41"/>
        <v>1</v>
      </c>
    </row>
    <row r="333" spans="1:20" hidden="1" x14ac:dyDescent="0.2">
      <c r="A333" t="s">
        <v>16</v>
      </c>
      <c r="B333">
        <v>2016800446</v>
      </c>
      <c r="C333" s="30" t="s">
        <v>63</v>
      </c>
      <c r="D333" s="30" t="s">
        <v>58</v>
      </c>
      <c r="E333" s="35" t="s">
        <v>76</v>
      </c>
      <c r="F333" s="35">
        <v>60</v>
      </c>
      <c r="G333" s="35" t="s">
        <v>77</v>
      </c>
      <c r="H333" s="35">
        <v>40</v>
      </c>
      <c r="I333" s="35">
        <v>70</v>
      </c>
      <c r="J333" s="35">
        <v>100</v>
      </c>
      <c r="K333">
        <f t="shared" si="35"/>
        <v>0.4</v>
      </c>
      <c r="L333">
        <f t="shared" si="36"/>
        <v>70</v>
      </c>
      <c r="M333">
        <f t="shared" si="37"/>
        <v>70</v>
      </c>
      <c r="N333">
        <f t="shared" si="38"/>
        <v>70</v>
      </c>
      <c r="O333">
        <f>Summary!$J$4</f>
        <v>65</v>
      </c>
      <c r="P333">
        <f>Summary!$J$4</f>
        <v>65</v>
      </c>
      <c r="Q333">
        <f>Summary!$J$4</f>
        <v>65</v>
      </c>
      <c r="R333">
        <f t="shared" si="39"/>
        <v>1</v>
      </c>
      <c r="S333">
        <f t="shared" si="40"/>
        <v>1</v>
      </c>
      <c r="T333">
        <f t="shared" si="41"/>
        <v>1</v>
      </c>
    </row>
    <row r="334" spans="1:20" hidden="1" x14ac:dyDescent="0.2">
      <c r="A334" t="s">
        <v>16</v>
      </c>
      <c r="B334">
        <v>2016800446</v>
      </c>
      <c r="C334" s="30" t="s">
        <v>63</v>
      </c>
      <c r="D334" s="30" t="s">
        <v>59</v>
      </c>
      <c r="E334" s="35" t="s">
        <v>72</v>
      </c>
      <c r="F334" s="35">
        <v>60</v>
      </c>
      <c r="G334" s="35" t="s">
        <v>73</v>
      </c>
      <c r="H334" s="35">
        <v>40</v>
      </c>
      <c r="I334" s="35">
        <v>80</v>
      </c>
      <c r="J334" s="35">
        <v>100</v>
      </c>
      <c r="K334">
        <f t="shared" si="35"/>
        <v>0.4</v>
      </c>
      <c r="L334">
        <f t="shared" si="36"/>
        <v>80</v>
      </c>
      <c r="M334">
        <f t="shared" si="37"/>
        <v>80</v>
      </c>
      <c r="N334">
        <f t="shared" si="38"/>
        <v>80</v>
      </c>
      <c r="O334">
        <f>Summary!$J$4</f>
        <v>65</v>
      </c>
      <c r="P334">
        <f>Summary!$J$4</f>
        <v>65</v>
      </c>
      <c r="Q334">
        <f>Summary!$J$4</f>
        <v>65</v>
      </c>
      <c r="R334">
        <f t="shared" si="39"/>
        <v>1</v>
      </c>
      <c r="S334">
        <f t="shared" si="40"/>
        <v>1</v>
      </c>
      <c r="T334">
        <f t="shared" si="41"/>
        <v>1</v>
      </c>
    </row>
    <row r="335" spans="1:20" hidden="1" x14ac:dyDescent="0.2">
      <c r="A335" t="s">
        <v>16</v>
      </c>
      <c r="B335">
        <v>2016800446</v>
      </c>
      <c r="C335" s="30" t="s">
        <v>63</v>
      </c>
      <c r="D335" s="30" t="s">
        <v>60</v>
      </c>
      <c r="E335" s="35" t="s">
        <v>68</v>
      </c>
      <c r="F335" s="35">
        <v>60</v>
      </c>
      <c r="G335" s="35" t="s">
        <v>69</v>
      </c>
      <c r="H335" s="35">
        <v>40</v>
      </c>
      <c r="I335" s="35">
        <v>78</v>
      </c>
      <c r="J335" s="35">
        <v>100</v>
      </c>
      <c r="K335">
        <f t="shared" si="35"/>
        <v>0.4</v>
      </c>
      <c r="L335">
        <f t="shared" si="36"/>
        <v>78</v>
      </c>
      <c r="M335">
        <f t="shared" si="37"/>
        <v>78</v>
      </c>
      <c r="N335">
        <f t="shared" si="38"/>
        <v>78</v>
      </c>
      <c r="O335">
        <f>Summary!$J$4</f>
        <v>65</v>
      </c>
      <c r="P335">
        <f>Summary!$J$4</f>
        <v>65</v>
      </c>
      <c r="Q335">
        <f>Summary!$J$4</f>
        <v>65</v>
      </c>
      <c r="R335">
        <f t="shared" si="39"/>
        <v>1</v>
      </c>
      <c r="S335">
        <f t="shared" si="40"/>
        <v>1</v>
      </c>
      <c r="T335">
        <f t="shared" si="41"/>
        <v>1</v>
      </c>
    </row>
    <row r="336" spans="1:20" hidden="1" x14ac:dyDescent="0.2">
      <c r="A336" t="s">
        <v>16</v>
      </c>
      <c r="B336">
        <v>2016800446</v>
      </c>
      <c r="C336" s="30" t="s">
        <v>63</v>
      </c>
      <c r="D336" s="30" t="s">
        <v>61</v>
      </c>
      <c r="E336" s="35" t="s">
        <v>82</v>
      </c>
      <c r="F336" s="35">
        <v>60</v>
      </c>
      <c r="G336" s="35" t="s">
        <v>83</v>
      </c>
      <c r="H336" s="35">
        <v>40</v>
      </c>
      <c r="I336" s="35">
        <v>65</v>
      </c>
      <c r="J336" s="35">
        <v>100</v>
      </c>
      <c r="K336">
        <f t="shared" si="35"/>
        <v>0.4</v>
      </c>
      <c r="L336">
        <f t="shared" si="36"/>
        <v>65</v>
      </c>
      <c r="M336">
        <f t="shared" si="37"/>
        <v>65</v>
      </c>
      <c r="N336">
        <f t="shared" si="38"/>
        <v>65</v>
      </c>
      <c r="O336">
        <f>Summary!$J$4</f>
        <v>65</v>
      </c>
      <c r="P336">
        <f>Summary!$J$4</f>
        <v>65</v>
      </c>
      <c r="Q336">
        <f>Summary!$J$4</f>
        <v>65</v>
      </c>
      <c r="R336">
        <f t="shared" si="39"/>
        <v>1</v>
      </c>
      <c r="S336">
        <f t="shared" si="40"/>
        <v>1</v>
      </c>
      <c r="T336">
        <f t="shared" si="41"/>
        <v>1</v>
      </c>
    </row>
    <row r="337" spans="1:20" hidden="1" x14ac:dyDescent="0.2">
      <c r="A337" t="s">
        <v>16</v>
      </c>
      <c r="B337">
        <v>2016800446</v>
      </c>
      <c r="C337" s="30" t="s">
        <v>63</v>
      </c>
      <c r="D337" s="30" t="s">
        <v>62</v>
      </c>
      <c r="E337" s="35" t="s">
        <v>64</v>
      </c>
      <c r="F337" s="35">
        <v>60</v>
      </c>
      <c r="G337" s="35" t="s">
        <v>65</v>
      </c>
      <c r="H337" s="35">
        <v>40</v>
      </c>
      <c r="I337" s="35">
        <v>83</v>
      </c>
      <c r="J337" s="35">
        <v>100</v>
      </c>
      <c r="K337">
        <f t="shared" si="35"/>
        <v>0.4</v>
      </c>
      <c r="L337">
        <f t="shared" si="36"/>
        <v>83</v>
      </c>
      <c r="M337">
        <f t="shared" si="37"/>
        <v>83</v>
      </c>
      <c r="N337">
        <f t="shared" si="38"/>
        <v>83</v>
      </c>
      <c r="O337">
        <f>Summary!$J$4</f>
        <v>65</v>
      </c>
      <c r="P337">
        <f>Summary!$J$4</f>
        <v>65</v>
      </c>
      <c r="Q337">
        <f>Summary!$J$4</f>
        <v>65</v>
      </c>
      <c r="R337">
        <f t="shared" si="39"/>
        <v>1</v>
      </c>
      <c r="S337">
        <f t="shared" si="40"/>
        <v>1</v>
      </c>
      <c r="T337">
        <f t="shared" si="41"/>
        <v>1</v>
      </c>
    </row>
    <row r="338" spans="1:20" hidden="1" x14ac:dyDescent="0.2">
      <c r="A338" t="s">
        <v>16</v>
      </c>
      <c r="B338">
        <v>2016800447</v>
      </c>
      <c r="C338" s="30" t="s">
        <v>63</v>
      </c>
      <c r="D338" s="30" t="s">
        <v>55</v>
      </c>
      <c r="E338" s="35" t="s">
        <v>64</v>
      </c>
      <c r="F338" s="35">
        <v>60</v>
      </c>
      <c r="G338" s="35" t="s">
        <v>65</v>
      </c>
      <c r="H338" s="35">
        <v>40</v>
      </c>
      <c r="I338" s="35">
        <v>83</v>
      </c>
      <c r="J338" s="35">
        <v>100</v>
      </c>
      <c r="K338">
        <f t="shared" si="35"/>
        <v>0.4</v>
      </c>
      <c r="L338">
        <f t="shared" si="36"/>
        <v>83</v>
      </c>
      <c r="M338">
        <f t="shared" si="37"/>
        <v>83</v>
      </c>
      <c r="N338">
        <f t="shared" si="38"/>
        <v>83</v>
      </c>
      <c r="O338">
        <f>Summary!$J$4</f>
        <v>65</v>
      </c>
      <c r="P338">
        <f>Summary!$J$4</f>
        <v>65</v>
      </c>
      <c r="Q338">
        <f>Summary!$J$4</f>
        <v>65</v>
      </c>
      <c r="R338">
        <f t="shared" si="39"/>
        <v>1</v>
      </c>
      <c r="S338">
        <f t="shared" si="40"/>
        <v>1</v>
      </c>
      <c r="T338">
        <f t="shared" si="41"/>
        <v>1</v>
      </c>
    </row>
    <row r="339" spans="1:20" hidden="1" x14ac:dyDescent="0.2">
      <c r="A339" t="s">
        <v>16</v>
      </c>
      <c r="B339">
        <v>2016800447</v>
      </c>
      <c r="C339" s="30" t="s">
        <v>63</v>
      </c>
      <c r="D339" s="30" t="s">
        <v>56</v>
      </c>
      <c r="E339" s="35" t="s">
        <v>72</v>
      </c>
      <c r="F339" s="35">
        <v>60</v>
      </c>
      <c r="G339" s="35" t="s">
        <v>73</v>
      </c>
      <c r="H339" s="35">
        <v>40</v>
      </c>
      <c r="I339" s="35">
        <v>80</v>
      </c>
      <c r="J339" s="35">
        <v>100</v>
      </c>
      <c r="K339">
        <f t="shared" si="35"/>
        <v>0.4</v>
      </c>
      <c r="L339">
        <f t="shared" si="36"/>
        <v>80</v>
      </c>
      <c r="M339">
        <f t="shared" si="37"/>
        <v>80</v>
      </c>
      <c r="N339">
        <f t="shared" si="38"/>
        <v>80</v>
      </c>
      <c r="O339">
        <f>Summary!$J$4</f>
        <v>65</v>
      </c>
      <c r="P339">
        <f>Summary!$J$4</f>
        <v>65</v>
      </c>
      <c r="Q339">
        <f>Summary!$J$4</f>
        <v>65</v>
      </c>
      <c r="R339">
        <f t="shared" si="39"/>
        <v>1</v>
      </c>
      <c r="S339">
        <f t="shared" si="40"/>
        <v>1</v>
      </c>
      <c r="T339">
        <f t="shared" si="41"/>
        <v>1</v>
      </c>
    </row>
    <row r="340" spans="1:20" hidden="1" x14ac:dyDescent="0.2">
      <c r="A340" t="s">
        <v>16</v>
      </c>
      <c r="B340">
        <v>2016800447</v>
      </c>
      <c r="C340" s="30" t="s">
        <v>63</v>
      </c>
      <c r="D340" s="30" t="s">
        <v>57</v>
      </c>
      <c r="E340" s="35" t="s">
        <v>87</v>
      </c>
      <c r="F340" s="35">
        <v>60</v>
      </c>
      <c r="G340" s="35" t="s">
        <v>89</v>
      </c>
      <c r="H340" s="35">
        <v>40</v>
      </c>
      <c r="I340" s="35">
        <v>60</v>
      </c>
      <c r="J340" s="35">
        <v>100</v>
      </c>
      <c r="K340">
        <f t="shared" si="35"/>
        <v>0.4</v>
      </c>
      <c r="L340">
        <f t="shared" si="36"/>
        <v>60</v>
      </c>
      <c r="M340">
        <f t="shared" si="37"/>
        <v>60</v>
      </c>
      <c r="N340">
        <f t="shared" si="38"/>
        <v>60</v>
      </c>
      <c r="O340">
        <f>Summary!$J$4</f>
        <v>65</v>
      </c>
      <c r="P340">
        <f>Summary!$J$4</f>
        <v>65</v>
      </c>
      <c r="Q340">
        <f>Summary!$J$4</f>
        <v>65</v>
      </c>
      <c r="R340">
        <f t="shared" si="39"/>
        <v>0</v>
      </c>
      <c r="S340">
        <f t="shared" si="40"/>
        <v>0</v>
      </c>
      <c r="T340">
        <f t="shared" si="41"/>
        <v>0</v>
      </c>
    </row>
    <row r="341" spans="1:20" hidden="1" x14ac:dyDescent="0.2">
      <c r="A341" t="s">
        <v>16</v>
      </c>
      <c r="B341">
        <v>2016800447</v>
      </c>
      <c r="C341" s="30" t="s">
        <v>63</v>
      </c>
      <c r="D341" s="30" t="s">
        <v>58</v>
      </c>
      <c r="E341" s="35" t="s">
        <v>72</v>
      </c>
      <c r="F341" s="35">
        <v>60</v>
      </c>
      <c r="G341" s="35" t="s">
        <v>73</v>
      </c>
      <c r="H341" s="35">
        <v>40</v>
      </c>
      <c r="I341" s="35">
        <v>80</v>
      </c>
      <c r="J341" s="35">
        <v>100</v>
      </c>
      <c r="K341">
        <f t="shared" si="35"/>
        <v>0.4</v>
      </c>
      <c r="L341">
        <f t="shared" si="36"/>
        <v>80</v>
      </c>
      <c r="M341">
        <f t="shared" si="37"/>
        <v>80</v>
      </c>
      <c r="N341">
        <f t="shared" si="38"/>
        <v>80</v>
      </c>
      <c r="O341">
        <f>Summary!$J$4</f>
        <v>65</v>
      </c>
      <c r="P341">
        <f>Summary!$J$4</f>
        <v>65</v>
      </c>
      <c r="Q341">
        <f>Summary!$J$4</f>
        <v>65</v>
      </c>
      <c r="R341">
        <f t="shared" si="39"/>
        <v>1</v>
      </c>
      <c r="S341">
        <f t="shared" si="40"/>
        <v>1</v>
      </c>
      <c r="T341">
        <f t="shared" si="41"/>
        <v>1</v>
      </c>
    </row>
    <row r="342" spans="1:20" hidden="1" x14ac:dyDescent="0.2">
      <c r="A342" t="s">
        <v>16</v>
      </c>
      <c r="B342">
        <v>2016800447</v>
      </c>
      <c r="C342" s="30" t="s">
        <v>63</v>
      </c>
      <c r="D342" s="30" t="s">
        <v>59</v>
      </c>
      <c r="E342" s="35" t="s">
        <v>68</v>
      </c>
      <c r="F342" s="35">
        <v>60</v>
      </c>
      <c r="G342" s="35" t="s">
        <v>69</v>
      </c>
      <c r="H342" s="35">
        <v>40</v>
      </c>
      <c r="I342" s="35">
        <v>78</v>
      </c>
      <c r="J342" s="35">
        <v>100</v>
      </c>
      <c r="K342">
        <f t="shared" si="35"/>
        <v>0.4</v>
      </c>
      <c r="L342">
        <f t="shared" si="36"/>
        <v>78</v>
      </c>
      <c r="M342">
        <f t="shared" si="37"/>
        <v>78</v>
      </c>
      <c r="N342">
        <f t="shared" si="38"/>
        <v>78</v>
      </c>
      <c r="O342">
        <f>Summary!$J$4</f>
        <v>65</v>
      </c>
      <c r="P342">
        <f>Summary!$J$4</f>
        <v>65</v>
      </c>
      <c r="Q342">
        <f>Summary!$J$4</f>
        <v>65</v>
      </c>
      <c r="R342">
        <f t="shared" si="39"/>
        <v>1</v>
      </c>
      <c r="S342">
        <f t="shared" si="40"/>
        <v>1</v>
      </c>
      <c r="T342">
        <f t="shared" si="41"/>
        <v>1</v>
      </c>
    </row>
    <row r="343" spans="1:20" hidden="1" x14ac:dyDescent="0.2">
      <c r="A343" t="s">
        <v>16</v>
      </c>
      <c r="B343">
        <v>2016800447</v>
      </c>
      <c r="C343" s="30" t="s">
        <v>63</v>
      </c>
      <c r="D343" s="30" t="s">
        <v>60</v>
      </c>
      <c r="E343" s="35" t="s">
        <v>66</v>
      </c>
      <c r="F343" s="35">
        <v>60</v>
      </c>
      <c r="G343" s="35" t="s">
        <v>67</v>
      </c>
      <c r="H343" s="35">
        <v>40</v>
      </c>
      <c r="I343" s="35">
        <v>75</v>
      </c>
      <c r="J343" s="35">
        <v>100</v>
      </c>
      <c r="K343">
        <f t="shared" si="35"/>
        <v>0.4</v>
      </c>
      <c r="L343">
        <f t="shared" si="36"/>
        <v>75</v>
      </c>
      <c r="M343">
        <f t="shared" si="37"/>
        <v>75</v>
      </c>
      <c r="N343">
        <f t="shared" si="38"/>
        <v>75</v>
      </c>
      <c r="O343">
        <f>Summary!$J$4</f>
        <v>65</v>
      </c>
      <c r="P343">
        <f>Summary!$J$4</f>
        <v>65</v>
      </c>
      <c r="Q343">
        <f>Summary!$J$4</f>
        <v>65</v>
      </c>
      <c r="R343">
        <f t="shared" si="39"/>
        <v>1</v>
      </c>
      <c r="S343">
        <f t="shared" si="40"/>
        <v>1</v>
      </c>
      <c r="T343">
        <f t="shared" si="41"/>
        <v>1</v>
      </c>
    </row>
    <row r="344" spans="1:20" hidden="1" x14ac:dyDescent="0.2">
      <c r="A344" t="s">
        <v>16</v>
      </c>
      <c r="B344">
        <v>2016800447</v>
      </c>
      <c r="C344" s="30" t="s">
        <v>63</v>
      </c>
      <c r="D344" s="30" t="s">
        <v>61</v>
      </c>
      <c r="E344" s="35" t="s">
        <v>76</v>
      </c>
      <c r="F344" s="35">
        <v>60</v>
      </c>
      <c r="G344" s="35" t="s">
        <v>77</v>
      </c>
      <c r="H344" s="35">
        <v>40</v>
      </c>
      <c r="I344" s="35">
        <v>70</v>
      </c>
      <c r="J344" s="35">
        <v>100</v>
      </c>
      <c r="K344">
        <f t="shared" si="35"/>
        <v>0.4</v>
      </c>
      <c r="L344">
        <f t="shared" si="36"/>
        <v>70</v>
      </c>
      <c r="M344">
        <f t="shared" si="37"/>
        <v>70</v>
      </c>
      <c r="N344">
        <f t="shared" si="38"/>
        <v>70</v>
      </c>
      <c r="O344">
        <f>Summary!$J$4</f>
        <v>65</v>
      </c>
      <c r="P344">
        <f>Summary!$J$4</f>
        <v>65</v>
      </c>
      <c r="Q344">
        <f>Summary!$J$4</f>
        <v>65</v>
      </c>
      <c r="R344">
        <f t="shared" si="39"/>
        <v>1</v>
      </c>
      <c r="S344">
        <f t="shared" si="40"/>
        <v>1</v>
      </c>
      <c r="T344">
        <f t="shared" si="41"/>
        <v>1</v>
      </c>
    </row>
    <row r="345" spans="1:20" hidden="1" x14ac:dyDescent="0.2">
      <c r="A345" t="s">
        <v>16</v>
      </c>
      <c r="B345">
        <v>2016800447</v>
      </c>
      <c r="C345" s="30" t="s">
        <v>63</v>
      </c>
      <c r="D345" s="30" t="s">
        <v>62</v>
      </c>
      <c r="E345" s="35" t="s">
        <v>88</v>
      </c>
      <c r="F345" s="35">
        <v>60</v>
      </c>
      <c r="G345" s="35" t="s">
        <v>84</v>
      </c>
      <c r="H345" s="35">
        <v>40</v>
      </c>
      <c r="I345" s="35">
        <v>88</v>
      </c>
      <c r="J345" s="35">
        <v>100</v>
      </c>
      <c r="K345">
        <f t="shared" si="35"/>
        <v>0.4</v>
      </c>
      <c r="L345">
        <f t="shared" si="36"/>
        <v>88</v>
      </c>
      <c r="M345">
        <f t="shared" si="37"/>
        <v>88</v>
      </c>
      <c r="N345">
        <f t="shared" si="38"/>
        <v>88</v>
      </c>
      <c r="O345">
        <f>Summary!$J$4</f>
        <v>65</v>
      </c>
      <c r="P345">
        <f>Summary!$J$4</f>
        <v>65</v>
      </c>
      <c r="Q345">
        <f>Summary!$J$4</f>
        <v>65</v>
      </c>
      <c r="R345">
        <f t="shared" si="39"/>
        <v>1</v>
      </c>
      <c r="S345">
        <f t="shared" si="40"/>
        <v>1</v>
      </c>
      <c r="T345">
        <f t="shared" si="41"/>
        <v>1</v>
      </c>
    </row>
    <row r="346" spans="1:20" hidden="1" x14ac:dyDescent="0.2">
      <c r="A346" t="s">
        <v>16</v>
      </c>
      <c r="B346">
        <v>2016800448</v>
      </c>
      <c r="C346" s="30" t="s">
        <v>63</v>
      </c>
      <c r="D346" s="30" t="s">
        <v>55</v>
      </c>
      <c r="E346" s="35" t="s">
        <v>68</v>
      </c>
      <c r="F346" s="35">
        <v>60</v>
      </c>
      <c r="G346" s="35" t="s">
        <v>69</v>
      </c>
      <c r="H346" s="35">
        <v>40</v>
      </c>
      <c r="I346" s="35">
        <v>78</v>
      </c>
      <c r="J346" s="35">
        <v>100</v>
      </c>
      <c r="K346">
        <f t="shared" si="35"/>
        <v>0.4</v>
      </c>
      <c r="L346">
        <f t="shared" si="36"/>
        <v>78</v>
      </c>
      <c r="M346">
        <f t="shared" si="37"/>
        <v>78</v>
      </c>
      <c r="N346">
        <f t="shared" si="38"/>
        <v>78</v>
      </c>
      <c r="O346">
        <f>Summary!$J$4</f>
        <v>65</v>
      </c>
      <c r="P346">
        <f>Summary!$J$4</f>
        <v>65</v>
      </c>
      <c r="Q346">
        <f>Summary!$J$4</f>
        <v>65</v>
      </c>
      <c r="R346">
        <f t="shared" si="39"/>
        <v>1</v>
      </c>
      <c r="S346">
        <f t="shared" si="40"/>
        <v>1</v>
      </c>
      <c r="T346">
        <f t="shared" si="41"/>
        <v>1</v>
      </c>
    </row>
    <row r="347" spans="1:20" hidden="1" x14ac:dyDescent="0.2">
      <c r="A347" t="s">
        <v>16</v>
      </c>
      <c r="B347">
        <v>2016800448</v>
      </c>
      <c r="C347" s="30" t="s">
        <v>63</v>
      </c>
      <c r="D347" s="30" t="s">
        <v>56</v>
      </c>
      <c r="E347" s="35" t="s">
        <v>64</v>
      </c>
      <c r="F347" s="35">
        <v>60</v>
      </c>
      <c r="G347" s="35" t="s">
        <v>65</v>
      </c>
      <c r="H347" s="35">
        <v>40</v>
      </c>
      <c r="I347" s="35">
        <v>83</v>
      </c>
      <c r="J347" s="35">
        <v>100</v>
      </c>
      <c r="K347">
        <f t="shared" si="35"/>
        <v>0.4</v>
      </c>
      <c r="L347">
        <f t="shared" si="36"/>
        <v>83</v>
      </c>
      <c r="M347">
        <f t="shared" si="37"/>
        <v>83</v>
      </c>
      <c r="N347">
        <f t="shared" si="38"/>
        <v>83</v>
      </c>
      <c r="O347">
        <f>Summary!$J$4</f>
        <v>65</v>
      </c>
      <c r="P347">
        <f>Summary!$J$4</f>
        <v>65</v>
      </c>
      <c r="Q347">
        <f>Summary!$J$4</f>
        <v>65</v>
      </c>
      <c r="R347">
        <f t="shared" si="39"/>
        <v>1</v>
      </c>
      <c r="S347">
        <f t="shared" si="40"/>
        <v>1</v>
      </c>
      <c r="T347">
        <f t="shared" si="41"/>
        <v>1</v>
      </c>
    </row>
    <row r="348" spans="1:20" hidden="1" x14ac:dyDescent="0.2">
      <c r="A348" t="s">
        <v>16</v>
      </c>
      <c r="B348">
        <v>2016800448</v>
      </c>
      <c r="C348" s="30" t="s">
        <v>63</v>
      </c>
      <c r="D348" s="30" t="s">
        <v>57</v>
      </c>
      <c r="E348" s="35" t="s">
        <v>76</v>
      </c>
      <c r="F348" s="35">
        <v>60</v>
      </c>
      <c r="G348" s="35" t="s">
        <v>77</v>
      </c>
      <c r="H348" s="35">
        <v>40</v>
      </c>
      <c r="I348" s="35">
        <v>70</v>
      </c>
      <c r="J348" s="35">
        <v>100</v>
      </c>
      <c r="K348">
        <f t="shared" si="35"/>
        <v>0.4</v>
      </c>
      <c r="L348">
        <f t="shared" si="36"/>
        <v>70</v>
      </c>
      <c r="M348">
        <f t="shared" si="37"/>
        <v>70</v>
      </c>
      <c r="N348">
        <f t="shared" si="38"/>
        <v>70</v>
      </c>
      <c r="O348">
        <f>Summary!$J$4</f>
        <v>65</v>
      </c>
      <c r="P348">
        <f>Summary!$J$4</f>
        <v>65</v>
      </c>
      <c r="Q348">
        <f>Summary!$J$4</f>
        <v>65</v>
      </c>
      <c r="R348">
        <f t="shared" si="39"/>
        <v>1</v>
      </c>
      <c r="S348">
        <f t="shared" si="40"/>
        <v>1</v>
      </c>
      <c r="T348">
        <f t="shared" si="41"/>
        <v>1</v>
      </c>
    </row>
    <row r="349" spans="1:20" hidden="1" x14ac:dyDescent="0.2">
      <c r="A349" t="s">
        <v>16</v>
      </c>
      <c r="B349">
        <v>2016800448</v>
      </c>
      <c r="C349" s="30" t="s">
        <v>63</v>
      </c>
      <c r="D349" s="30" t="s">
        <v>58</v>
      </c>
      <c r="E349" s="35" t="s">
        <v>64</v>
      </c>
      <c r="F349" s="35">
        <v>60</v>
      </c>
      <c r="G349" s="35" t="s">
        <v>65</v>
      </c>
      <c r="H349" s="35">
        <v>40</v>
      </c>
      <c r="I349" s="35">
        <v>83</v>
      </c>
      <c r="J349" s="35">
        <v>100</v>
      </c>
      <c r="K349">
        <f t="shared" si="35"/>
        <v>0.4</v>
      </c>
      <c r="L349">
        <f t="shared" si="36"/>
        <v>83</v>
      </c>
      <c r="M349">
        <f t="shared" si="37"/>
        <v>83</v>
      </c>
      <c r="N349">
        <f t="shared" si="38"/>
        <v>83</v>
      </c>
      <c r="O349">
        <f>Summary!$J$4</f>
        <v>65</v>
      </c>
      <c r="P349">
        <f>Summary!$J$4</f>
        <v>65</v>
      </c>
      <c r="Q349">
        <f>Summary!$J$4</f>
        <v>65</v>
      </c>
      <c r="R349">
        <f t="shared" si="39"/>
        <v>1</v>
      </c>
      <c r="S349">
        <f t="shared" si="40"/>
        <v>1</v>
      </c>
      <c r="T349">
        <f t="shared" si="41"/>
        <v>1</v>
      </c>
    </row>
    <row r="350" spans="1:20" hidden="1" x14ac:dyDescent="0.2">
      <c r="A350" t="s">
        <v>16</v>
      </c>
      <c r="B350">
        <v>2016800448</v>
      </c>
      <c r="C350" s="30" t="s">
        <v>63</v>
      </c>
      <c r="D350" s="30" t="s">
        <v>59</v>
      </c>
      <c r="E350" s="35" t="s">
        <v>72</v>
      </c>
      <c r="F350" s="35">
        <v>60</v>
      </c>
      <c r="G350" s="35" t="s">
        <v>73</v>
      </c>
      <c r="H350" s="35">
        <v>40</v>
      </c>
      <c r="I350" s="35">
        <v>80</v>
      </c>
      <c r="J350" s="35">
        <v>100</v>
      </c>
      <c r="K350">
        <f t="shared" si="35"/>
        <v>0.4</v>
      </c>
      <c r="L350">
        <f t="shared" si="36"/>
        <v>80</v>
      </c>
      <c r="M350">
        <f t="shared" si="37"/>
        <v>80</v>
      </c>
      <c r="N350">
        <f t="shared" si="38"/>
        <v>80</v>
      </c>
      <c r="O350">
        <f>Summary!$J$4</f>
        <v>65</v>
      </c>
      <c r="P350">
        <f>Summary!$J$4</f>
        <v>65</v>
      </c>
      <c r="Q350">
        <f>Summary!$J$4</f>
        <v>65</v>
      </c>
      <c r="R350">
        <f t="shared" si="39"/>
        <v>1</v>
      </c>
      <c r="S350">
        <f t="shared" si="40"/>
        <v>1</v>
      </c>
      <c r="T350">
        <f t="shared" si="41"/>
        <v>1</v>
      </c>
    </row>
    <row r="351" spans="1:20" hidden="1" x14ac:dyDescent="0.2">
      <c r="A351" t="s">
        <v>16</v>
      </c>
      <c r="B351">
        <v>2016800448</v>
      </c>
      <c r="C351" s="30" t="s">
        <v>63</v>
      </c>
      <c r="D351" s="30" t="s">
        <v>60</v>
      </c>
      <c r="E351" s="35" t="s">
        <v>72</v>
      </c>
      <c r="F351" s="35">
        <v>60</v>
      </c>
      <c r="G351" s="35" t="s">
        <v>73</v>
      </c>
      <c r="H351" s="35">
        <v>40</v>
      </c>
      <c r="I351" s="35">
        <v>80</v>
      </c>
      <c r="J351" s="35">
        <v>100</v>
      </c>
      <c r="K351">
        <f t="shared" si="35"/>
        <v>0.4</v>
      </c>
      <c r="L351">
        <f t="shared" si="36"/>
        <v>80</v>
      </c>
      <c r="M351">
        <f t="shared" si="37"/>
        <v>80</v>
      </c>
      <c r="N351">
        <f t="shared" si="38"/>
        <v>80</v>
      </c>
      <c r="O351">
        <f>Summary!$J$4</f>
        <v>65</v>
      </c>
      <c r="P351">
        <f>Summary!$J$4</f>
        <v>65</v>
      </c>
      <c r="Q351">
        <f>Summary!$J$4</f>
        <v>65</v>
      </c>
      <c r="R351">
        <f t="shared" si="39"/>
        <v>1</v>
      </c>
      <c r="S351">
        <f t="shared" si="40"/>
        <v>1</v>
      </c>
      <c r="T351">
        <f t="shared" si="41"/>
        <v>1</v>
      </c>
    </row>
    <row r="352" spans="1:20" hidden="1" x14ac:dyDescent="0.2">
      <c r="A352" t="s">
        <v>16</v>
      </c>
      <c r="B352">
        <v>2016800448</v>
      </c>
      <c r="C352" s="30" t="s">
        <v>63</v>
      </c>
      <c r="D352" s="30" t="s">
        <v>61</v>
      </c>
      <c r="E352" s="35" t="s">
        <v>76</v>
      </c>
      <c r="F352" s="35">
        <v>60</v>
      </c>
      <c r="G352" s="35" t="s">
        <v>77</v>
      </c>
      <c r="H352" s="35">
        <v>40</v>
      </c>
      <c r="I352" s="35">
        <v>70</v>
      </c>
      <c r="J352" s="35">
        <v>100</v>
      </c>
      <c r="K352">
        <f t="shared" si="35"/>
        <v>0.4</v>
      </c>
      <c r="L352">
        <f t="shared" si="36"/>
        <v>70</v>
      </c>
      <c r="M352">
        <f t="shared" si="37"/>
        <v>70</v>
      </c>
      <c r="N352">
        <f t="shared" si="38"/>
        <v>70</v>
      </c>
      <c r="O352">
        <f>Summary!$J$4</f>
        <v>65</v>
      </c>
      <c r="P352">
        <f>Summary!$J$4</f>
        <v>65</v>
      </c>
      <c r="Q352">
        <f>Summary!$J$4</f>
        <v>65</v>
      </c>
      <c r="R352">
        <f t="shared" si="39"/>
        <v>1</v>
      </c>
      <c r="S352">
        <f t="shared" si="40"/>
        <v>1</v>
      </c>
      <c r="T352">
        <f t="shared" si="41"/>
        <v>1</v>
      </c>
    </row>
    <row r="353" spans="1:20" hidden="1" x14ac:dyDescent="0.2">
      <c r="A353" t="s">
        <v>16</v>
      </c>
      <c r="B353">
        <v>2016800448</v>
      </c>
      <c r="C353" s="30" t="s">
        <v>63</v>
      </c>
      <c r="D353" s="30" t="s">
        <v>62</v>
      </c>
      <c r="E353" s="35" t="s">
        <v>64</v>
      </c>
      <c r="F353" s="35">
        <v>60</v>
      </c>
      <c r="G353" s="35" t="s">
        <v>65</v>
      </c>
      <c r="H353" s="35">
        <v>40</v>
      </c>
      <c r="I353" s="35">
        <v>83</v>
      </c>
      <c r="J353" s="35">
        <v>100</v>
      </c>
      <c r="K353">
        <f t="shared" si="35"/>
        <v>0.4</v>
      </c>
      <c r="L353">
        <f t="shared" si="36"/>
        <v>83</v>
      </c>
      <c r="M353">
        <f t="shared" si="37"/>
        <v>83</v>
      </c>
      <c r="N353">
        <f t="shared" si="38"/>
        <v>83</v>
      </c>
      <c r="O353">
        <f>Summary!$J$4</f>
        <v>65</v>
      </c>
      <c r="P353">
        <f>Summary!$J$4</f>
        <v>65</v>
      </c>
      <c r="Q353">
        <f>Summary!$J$4</f>
        <v>65</v>
      </c>
      <c r="R353">
        <f t="shared" si="39"/>
        <v>1</v>
      </c>
      <c r="S353">
        <f t="shared" si="40"/>
        <v>1</v>
      </c>
      <c r="T353">
        <f t="shared" si="41"/>
        <v>1</v>
      </c>
    </row>
    <row r="354" spans="1:20" hidden="1" x14ac:dyDescent="0.2">
      <c r="A354" t="s">
        <v>16</v>
      </c>
      <c r="B354">
        <v>2016800449</v>
      </c>
      <c r="C354" s="30" t="s">
        <v>63</v>
      </c>
      <c r="D354" s="30" t="s">
        <v>55</v>
      </c>
      <c r="E354" s="35" t="s">
        <v>72</v>
      </c>
      <c r="F354" s="35">
        <v>60</v>
      </c>
      <c r="G354" s="35" t="s">
        <v>73</v>
      </c>
      <c r="H354" s="35">
        <v>40</v>
      </c>
      <c r="I354" s="35">
        <v>80</v>
      </c>
      <c r="J354" s="35">
        <v>100</v>
      </c>
      <c r="K354">
        <f t="shared" si="35"/>
        <v>0.4</v>
      </c>
      <c r="L354">
        <f t="shared" si="36"/>
        <v>80</v>
      </c>
      <c r="M354">
        <f t="shared" si="37"/>
        <v>80</v>
      </c>
      <c r="N354">
        <f t="shared" si="38"/>
        <v>80</v>
      </c>
      <c r="O354">
        <f>Summary!$J$4</f>
        <v>65</v>
      </c>
      <c r="P354">
        <f>Summary!$J$4</f>
        <v>65</v>
      </c>
      <c r="Q354">
        <f>Summary!$J$4</f>
        <v>65</v>
      </c>
      <c r="R354">
        <f t="shared" si="39"/>
        <v>1</v>
      </c>
      <c r="S354">
        <f t="shared" si="40"/>
        <v>1</v>
      </c>
      <c r="T354">
        <f t="shared" si="41"/>
        <v>1</v>
      </c>
    </row>
    <row r="355" spans="1:20" hidden="1" x14ac:dyDescent="0.2">
      <c r="A355" t="s">
        <v>16</v>
      </c>
      <c r="B355">
        <v>2016800449</v>
      </c>
      <c r="C355" s="30" t="s">
        <v>63</v>
      </c>
      <c r="D355" s="30" t="s">
        <v>56</v>
      </c>
      <c r="E355" s="35" t="s">
        <v>78</v>
      </c>
      <c r="F355" s="35">
        <v>60</v>
      </c>
      <c r="G355" s="35" t="s">
        <v>79</v>
      </c>
      <c r="H355" s="35">
        <v>40</v>
      </c>
      <c r="I355" s="35">
        <v>85</v>
      </c>
      <c r="J355" s="35">
        <v>100</v>
      </c>
      <c r="K355">
        <f t="shared" si="35"/>
        <v>0.4</v>
      </c>
      <c r="L355">
        <f t="shared" si="36"/>
        <v>85</v>
      </c>
      <c r="M355">
        <f t="shared" si="37"/>
        <v>85</v>
      </c>
      <c r="N355">
        <f t="shared" si="38"/>
        <v>85</v>
      </c>
      <c r="O355">
        <f>Summary!$J$4</f>
        <v>65</v>
      </c>
      <c r="P355">
        <f>Summary!$J$4</f>
        <v>65</v>
      </c>
      <c r="Q355">
        <f>Summary!$J$4</f>
        <v>65</v>
      </c>
      <c r="R355">
        <f t="shared" si="39"/>
        <v>1</v>
      </c>
      <c r="S355">
        <f t="shared" si="40"/>
        <v>1</v>
      </c>
      <c r="T355">
        <f t="shared" si="41"/>
        <v>1</v>
      </c>
    </row>
    <row r="356" spans="1:20" hidden="1" x14ac:dyDescent="0.2">
      <c r="A356" t="s">
        <v>16</v>
      </c>
      <c r="B356">
        <v>2016800449</v>
      </c>
      <c r="C356" s="30" t="s">
        <v>63</v>
      </c>
      <c r="D356" s="30" t="s">
        <v>57</v>
      </c>
      <c r="E356" s="35" t="s">
        <v>80</v>
      </c>
      <c r="F356" s="35">
        <v>60</v>
      </c>
      <c r="G356" s="35" t="s">
        <v>81</v>
      </c>
      <c r="H356" s="35">
        <v>40</v>
      </c>
      <c r="I356" s="35">
        <v>73</v>
      </c>
      <c r="J356" s="35">
        <v>100</v>
      </c>
      <c r="K356">
        <f t="shared" si="35"/>
        <v>0.4</v>
      </c>
      <c r="L356">
        <f t="shared" si="36"/>
        <v>73</v>
      </c>
      <c r="M356">
        <f t="shared" si="37"/>
        <v>73</v>
      </c>
      <c r="N356">
        <f t="shared" si="38"/>
        <v>73</v>
      </c>
      <c r="O356">
        <f>Summary!$J$4</f>
        <v>65</v>
      </c>
      <c r="P356">
        <f>Summary!$J$4</f>
        <v>65</v>
      </c>
      <c r="Q356">
        <f>Summary!$J$4</f>
        <v>65</v>
      </c>
      <c r="R356">
        <f t="shared" si="39"/>
        <v>1</v>
      </c>
      <c r="S356">
        <f t="shared" si="40"/>
        <v>1</v>
      </c>
      <c r="T356">
        <f t="shared" si="41"/>
        <v>1</v>
      </c>
    </row>
    <row r="357" spans="1:20" hidden="1" x14ac:dyDescent="0.2">
      <c r="A357" t="s">
        <v>16</v>
      </c>
      <c r="B357">
        <v>2016800449</v>
      </c>
      <c r="C357" s="30" t="s">
        <v>63</v>
      </c>
      <c r="D357" s="30" t="s">
        <v>58</v>
      </c>
      <c r="E357" s="35" t="s">
        <v>66</v>
      </c>
      <c r="F357" s="35">
        <v>60</v>
      </c>
      <c r="G357" s="35" t="s">
        <v>67</v>
      </c>
      <c r="H357" s="35">
        <v>40</v>
      </c>
      <c r="I357" s="35">
        <v>75</v>
      </c>
      <c r="J357" s="35">
        <v>100</v>
      </c>
      <c r="K357">
        <f t="shared" si="35"/>
        <v>0.4</v>
      </c>
      <c r="L357">
        <f t="shared" si="36"/>
        <v>75</v>
      </c>
      <c r="M357">
        <f t="shared" si="37"/>
        <v>75</v>
      </c>
      <c r="N357">
        <f t="shared" si="38"/>
        <v>75</v>
      </c>
      <c r="O357">
        <f>Summary!$J$4</f>
        <v>65</v>
      </c>
      <c r="P357">
        <f>Summary!$J$4</f>
        <v>65</v>
      </c>
      <c r="Q357">
        <f>Summary!$J$4</f>
        <v>65</v>
      </c>
      <c r="R357">
        <f t="shared" si="39"/>
        <v>1</v>
      </c>
      <c r="S357">
        <f t="shared" si="40"/>
        <v>1</v>
      </c>
      <c r="T357">
        <f t="shared" si="41"/>
        <v>1</v>
      </c>
    </row>
    <row r="358" spans="1:20" hidden="1" x14ac:dyDescent="0.2">
      <c r="A358" t="s">
        <v>16</v>
      </c>
      <c r="B358">
        <v>2016800449</v>
      </c>
      <c r="C358" s="30" t="s">
        <v>63</v>
      </c>
      <c r="D358" s="30" t="s">
        <v>59</v>
      </c>
      <c r="E358" s="35" t="s">
        <v>68</v>
      </c>
      <c r="F358" s="35">
        <v>60</v>
      </c>
      <c r="G358" s="35" t="s">
        <v>69</v>
      </c>
      <c r="H358" s="35">
        <v>40</v>
      </c>
      <c r="I358" s="35">
        <v>78</v>
      </c>
      <c r="J358" s="35">
        <v>100</v>
      </c>
      <c r="K358">
        <f t="shared" si="35"/>
        <v>0.4</v>
      </c>
      <c r="L358">
        <f t="shared" si="36"/>
        <v>78</v>
      </c>
      <c r="M358">
        <f t="shared" si="37"/>
        <v>78</v>
      </c>
      <c r="N358">
        <f t="shared" si="38"/>
        <v>78</v>
      </c>
      <c r="O358">
        <f>Summary!$J$4</f>
        <v>65</v>
      </c>
      <c r="P358">
        <f>Summary!$J$4</f>
        <v>65</v>
      </c>
      <c r="Q358">
        <f>Summary!$J$4</f>
        <v>65</v>
      </c>
      <c r="R358">
        <f t="shared" si="39"/>
        <v>1</v>
      </c>
      <c r="S358">
        <f t="shared" si="40"/>
        <v>1</v>
      </c>
      <c r="T358">
        <f t="shared" si="41"/>
        <v>1</v>
      </c>
    </row>
    <row r="359" spans="1:20" hidden="1" x14ac:dyDescent="0.2">
      <c r="A359" t="s">
        <v>16</v>
      </c>
      <c r="B359">
        <v>2016800449</v>
      </c>
      <c r="C359" s="30" t="s">
        <v>63</v>
      </c>
      <c r="D359" s="30" t="s">
        <v>60</v>
      </c>
      <c r="E359" s="35" t="s">
        <v>72</v>
      </c>
      <c r="F359" s="35">
        <v>60</v>
      </c>
      <c r="G359" s="35" t="s">
        <v>73</v>
      </c>
      <c r="H359" s="35">
        <v>40</v>
      </c>
      <c r="I359" s="35">
        <v>80</v>
      </c>
      <c r="J359" s="35">
        <v>100</v>
      </c>
      <c r="K359">
        <f t="shared" si="35"/>
        <v>0.4</v>
      </c>
      <c r="L359">
        <f t="shared" si="36"/>
        <v>80</v>
      </c>
      <c r="M359">
        <f t="shared" si="37"/>
        <v>80</v>
      </c>
      <c r="N359">
        <f t="shared" si="38"/>
        <v>80</v>
      </c>
      <c r="O359">
        <f>Summary!$J$4</f>
        <v>65</v>
      </c>
      <c r="P359">
        <f>Summary!$J$4</f>
        <v>65</v>
      </c>
      <c r="Q359">
        <f>Summary!$J$4</f>
        <v>65</v>
      </c>
      <c r="R359">
        <f t="shared" si="39"/>
        <v>1</v>
      </c>
      <c r="S359">
        <f t="shared" si="40"/>
        <v>1</v>
      </c>
      <c r="T359">
        <f t="shared" si="41"/>
        <v>1</v>
      </c>
    </row>
    <row r="360" spans="1:20" hidden="1" x14ac:dyDescent="0.2">
      <c r="A360" t="s">
        <v>16</v>
      </c>
      <c r="B360">
        <v>2016800449</v>
      </c>
      <c r="C360" s="30" t="s">
        <v>63</v>
      </c>
      <c r="D360" s="30" t="s">
        <v>61</v>
      </c>
      <c r="E360" s="35" t="s">
        <v>76</v>
      </c>
      <c r="F360" s="35">
        <v>60</v>
      </c>
      <c r="G360" s="35" t="s">
        <v>77</v>
      </c>
      <c r="H360" s="35">
        <v>40</v>
      </c>
      <c r="I360" s="35">
        <v>70</v>
      </c>
      <c r="J360" s="35">
        <v>100</v>
      </c>
      <c r="K360">
        <f t="shared" si="35"/>
        <v>0.4</v>
      </c>
      <c r="L360">
        <f t="shared" si="36"/>
        <v>70</v>
      </c>
      <c r="M360">
        <f t="shared" si="37"/>
        <v>70</v>
      </c>
      <c r="N360">
        <f t="shared" si="38"/>
        <v>70</v>
      </c>
      <c r="O360">
        <f>Summary!$J$4</f>
        <v>65</v>
      </c>
      <c r="P360">
        <f>Summary!$J$4</f>
        <v>65</v>
      </c>
      <c r="Q360">
        <f>Summary!$J$4</f>
        <v>65</v>
      </c>
      <c r="R360">
        <f t="shared" si="39"/>
        <v>1</v>
      </c>
      <c r="S360">
        <f t="shared" si="40"/>
        <v>1</v>
      </c>
      <c r="T360">
        <f t="shared" si="41"/>
        <v>1</v>
      </c>
    </row>
    <row r="361" spans="1:20" hidden="1" x14ac:dyDescent="0.2">
      <c r="A361" t="s">
        <v>16</v>
      </c>
      <c r="B361">
        <v>2016800449</v>
      </c>
      <c r="C361" s="30" t="s">
        <v>63</v>
      </c>
      <c r="D361" s="30" t="s">
        <v>62</v>
      </c>
      <c r="E361" s="35" t="s">
        <v>86</v>
      </c>
      <c r="F361" s="35">
        <v>60</v>
      </c>
      <c r="G361" s="35" t="s">
        <v>87</v>
      </c>
      <c r="H361" s="35">
        <v>40</v>
      </c>
      <c r="I361" s="35">
        <v>90</v>
      </c>
      <c r="J361" s="35">
        <v>100</v>
      </c>
      <c r="K361">
        <f t="shared" si="35"/>
        <v>0.4</v>
      </c>
      <c r="L361">
        <f t="shared" si="36"/>
        <v>90</v>
      </c>
      <c r="M361">
        <f t="shared" si="37"/>
        <v>90</v>
      </c>
      <c r="N361">
        <f t="shared" si="38"/>
        <v>90</v>
      </c>
      <c r="O361">
        <f>Summary!$J$4</f>
        <v>65</v>
      </c>
      <c r="P361">
        <f>Summary!$J$4</f>
        <v>65</v>
      </c>
      <c r="Q361">
        <f>Summary!$J$4</f>
        <v>65</v>
      </c>
      <c r="R361">
        <f t="shared" si="39"/>
        <v>1</v>
      </c>
      <c r="S361">
        <f t="shared" si="40"/>
        <v>1</v>
      </c>
      <c r="T361">
        <f t="shared" si="41"/>
        <v>1</v>
      </c>
    </row>
    <row r="362" spans="1:20" hidden="1" x14ac:dyDescent="0.2">
      <c r="A362" t="s">
        <v>16</v>
      </c>
      <c r="B362">
        <v>2016800450</v>
      </c>
      <c r="C362" s="30" t="s">
        <v>63</v>
      </c>
      <c r="D362" s="30" t="s">
        <v>55</v>
      </c>
      <c r="E362" s="35" t="s">
        <v>72</v>
      </c>
      <c r="F362" s="35">
        <v>60</v>
      </c>
      <c r="G362" s="35" t="s">
        <v>73</v>
      </c>
      <c r="H362" s="35">
        <v>40</v>
      </c>
      <c r="I362" s="35">
        <v>80</v>
      </c>
      <c r="J362" s="35">
        <v>100</v>
      </c>
      <c r="K362">
        <f t="shared" si="35"/>
        <v>0.4</v>
      </c>
      <c r="L362">
        <f t="shared" si="36"/>
        <v>80</v>
      </c>
      <c r="M362">
        <f t="shared" si="37"/>
        <v>80</v>
      </c>
      <c r="N362">
        <f t="shared" si="38"/>
        <v>80</v>
      </c>
      <c r="O362">
        <f>Summary!$J$4</f>
        <v>65</v>
      </c>
      <c r="P362">
        <f>Summary!$J$4</f>
        <v>65</v>
      </c>
      <c r="Q362">
        <f>Summary!$J$4</f>
        <v>65</v>
      </c>
      <c r="R362">
        <f t="shared" si="39"/>
        <v>1</v>
      </c>
      <c r="S362">
        <f t="shared" si="40"/>
        <v>1</v>
      </c>
      <c r="T362">
        <f t="shared" si="41"/>
        <v>1</v>
      </c>
    </row>
    <row r="363" spans="1:20" hidden="1" x14ac:dyDescent="0.2">
      <c r="A363" t="s">
        <v>16</v>
      </c>
      <c r="B363">
        <v>2016800450</v>
      </c>
      <c r="C363" s="30" t="s">
        <v>63</v>
      </c>
      <c r="D363" s="30" t="s">
        <v>56</v>
      </c>
      <c r="E363" s="35" t="s">
        <v>88</v>
      </c>
      <c r="F363" s="35">
        <v>60</v>
      </c>
      <c r="G363" s="35" t="s">
        <v>84</v>
      </c>
      <c r="H363" s="35">
        <v>40</v>
      </c>
      <c r="I363" s="35">
        <v>88</v>
      </c>
      <c r="J363" s="35">
        <v>100</v>
      </c>
      <c r="K363">
        <f t="shared" si="35"/>
        <v>0.4</v>
      </c>
      <c r="L363">
        <f t="shared" si="36"/>
        <v>88</v>
      </c>
      <c r="M363">
        <f t="shared" si="37"/>
        <v>88</v>
      </c>
      <c r="N363">
        <f t="shared" si="38"/>
        <v>88</v>
      </c>
      <c r="O363">
        <f>Summary!$J$4</f>
        <v>65</v>
      </c>
      <c r="P363">
        <f>Summary!$J$4</f>
        <v>65</v>
      </c>
      <c r="Q363">
        <f>Summary!$J$4</f>
        <v>65</v>
      </c>
      <c r="R363">
        <f t="shared" si="39"/>
        <v>1</v>
      </c>
      <c r="S363">
        <f t="shared" si="40"/>
        <v>1</v>
      </c>
      <c r="T363">
        <f t="shared" si="41"/>
        <v>1</v>
      </c>
    </row>
    <row r="364" spans="1:20" hidden="1" x14ac:dyDescent="0.2">
      <c r="A364" t="s">
        <v>16</v>
      </c>
      <c r="B364">
        <v>2016800450</v>
      </c>
      <c r="C364" s="30" t="s">
        <v>63</v>
      </c>
      <c r="D364" s="30" t="s">
        <v>57</v>
      </c>
      <c r="E364" s="35" t="s">
        <v>66</v>
      </c>
      <c r="F364" s="35">
        <v>60</v>
      </c>
      <c r="G364" s="35" t="s">
        <v>67</v>
      </c>
      <c r="H364" s="35">
        <v>40</v>
      </c>
      <c r="I364" s="35">
        <v>75</v>
      </c>
      <c r="J364" s="35">
        <v>100</v>
      </c>
      <c r="K364">
        <f t="shared" si="35"/>
        <v>0.4</v>
      </c>
      <c r="L364">
        <f t="shared" si="36"/>
        <v>75</v>
      </c>
      <c r="M364">
        <f t="shared" si="37"/>
        <v>75</v>
      </c>
      <c r="N364">
        <f t="shared" si="38"/>
        <v>75</v>
      </c>
      <c r="O364">
        <f>Summary!$J$4</f>
        <v>65</v>
      </c>
      <c r="P364">
        <f>Summary!$J$4</f>
        <v>65</v>
      </c>
      <c r="Q364">
        <f>Summary!$J$4</f>
        <v>65</v>
      </c>
      <c r="R364">
        <f t="shared" si="39"/>
        <v>1</v>
      </c>
      <c r="S364">
        <f t="shared" si="40"/>
        <v>1</v>
      </c>
      <c r="T364">
        <f t="shared" si="41"/>
        <v>1</v>
      </c>
    </row>
    <row r="365" spans="1:20" hidden="1" x14ac:dyDescent="0.2">
      <c r="A365" t="s">
        <v>16</v>
      </c>
      <c r="B365">
        <v>2016800450</v>
      </c>
      <c r="C365" s="30" t="s">
        <v>63</v>
      </c>
      <c r="D365" s="30" t="s">
        <v>58</v>
      </c>
      <c r="E365" s="35" t="s">
        <v>72</v>
      </c>
      <c r="F365" s="35">
        <v>60</v>
      </c>
      <c r="G365" s="35" t="s">
        <v>73</v>
      </c>
      <c r="H365" s="35">
        <v>40</v>
      </c>
      <c r="I365" s="35">
        <v>80</v>
      </c>
      <c r="J365" s="35">
        <v>100</v>
      </c>
      <c r="K365">
        <f t="shared" si="35"/>
        <v>0.4</v>
      </c>
      <c r="L365">
        <f t="shared" si="36"/>
        <v>80</v>
      </c>
      <c r="M365">
        <f t="shared" si="37"/>
        <v>80</v>
      </c>
      <c r="N365">
        <f t="shared" si="38"/>
        <v>80</v>
      </c>
      <c r="O365">
        <f>Summary!$J$4</f>
        <v>65</v>
      </c>
      <c r="P365">
        <f>Summary!$J$4</f>
        <v>65</v>
      </c>
      <c r="Q365">
        <f>Summary!$J$4</f>
        <v>65</v>
      </c>
      <c r="R365">
        <f t="shared" si="39"/>
        <v>1</v>
      </c>
      <c r="S365">
        <f t="shared" si="40"/>
        <v>1</v>
      </c>
      <c r="T365">
        <f t="shared" si="41"/>
        <v>1</v>
      </c>
    </row>
    <row r="366" spans="1:20" hidden="1" x14ac:dyDescent="0.2">
      <c r="A366" t="s">
        <v>16</v>
      </c>
      <c r="B366">
        <v>2016800450</v>
      </c>
      <c r="C366" s="30" t="s">
        <v>63</v>
      </c>
      <c r="D366" s="30" t="s">
        <v>59</v>
      </c>
      <c r="E366" s="35" t="s">
        <v>68</v>
      </c>
      <c r="F366" s="35">
        <v>60</v>
      </c>
      <c r="G366" s="35" t="s">
        <v>69</v>
      </c>
      <c r="H366" s="35">
        <v>40</v>
      </c>
      <c r="I366" s="35">
        <v>78</v>
      </c>
      <c r="J366" s="35">
        <v>100</v>
      </c>
      <c r="K366">
        <f t="shared" si="35"/>
        <v>0.4</v>
      </c>
      <c r="L366">
        <f t="shared" si="36"/>
        <v>78</v>
      </c>
      <c r="M366">
        <f t="shared" si="37"/>
        <v>78</v>
      </c>
      <c r="N366">
        <f t="shared" si="38"/>
        <v>78</v>
      </c>
      <c r="O366">
        <f>Summary!$J$4</f>
        <v>65</v>
      </c>
      <c r="P366">
        <f>Summary!$J$4</f>
        <v>65</v>
      </c>
      <c r="Q366">
        <f>Summary!$J$4</f>
        <v>65</v>
      </c>
      <c r="R366">
        <f t="shared" si="39"/>
        <v>1</v>
      </c>
      <c r="S366">
        <f t="shared" si="40"/>
        <v>1</v>
      </c>
      <c r="T366">
        <f t="shared" si="41"/>
        <v>1</v>
      </c>
    </row>
    <row r="367" spans="1:20" hidden="1" x14ac:dyDescent="0.2">
      <c r="A367" t="s">
        <v>16</v>
      </c>
      <c r="B367">
        <v>2016800450</v>
      </c>
      <c r="C367" s="30" t="s">
        <v>63</v>
      </c>
      <c r="D367" s="30" t="s">
        <v>60</v>
      </c>
      <c r="E367" s="35" t="s">
        <v>88</v>
      </c>
      <c r="F367" s="35">
        <v>60</v>
      </c>
      <c r="G367" s="35" t="s">
        <v>84</v>
      </c>
      <c r="H367" s="35">
        <v>40</v>
      </c>
      <c r="I367" s="35">
        <v>88</v>
      </c>
      <c r="J367" s="35">
        <v>100</v>
      </c>
      <c r="K367">
        <f t="shared" si="35"/>
        <v>0.4</v>
      </c>
      <c r="L367">
        <f t="shared" si="36"/>
        <v>88</v>
      </c>
      <c r="M367">
        <f t="shared" si="37"/>
        <v>88</v>
      </c>
      <c r="N367">
        <f t="shared" si="38"/>
        <v>88</v>
      </c>
      <c r="O367">
        <f>Summary!$J$4</f>
        <v>65</v>
      </c>
      <c r="P367">
        <f>Summary!$J$4</f>
        <v>65</v>
      </c>
      <c r="Q367">
        <f>Summary!$J$4</f>
        <v>65</v>
      </c>
      <c r="R367">
        <f t="shared" si="39"/>
        <v>1</v>
      </c>
      <c r="S367">
        <f t="shared" si="40"/>
        <v>1</v>
      </c>
      <c r="T367">
        <f t="shared" si="41"/>
        <v>1</v>
      </c>
    </row>
    <row r="368" spans="1:20" hidden="1" x14ac:dyDescent="0.2">
      <c r="A368" t="s">
        <v>16</v>
      </c>
      <c r="B368">
        <v>2016800450</v>
      </c>
      <c r="C368" s="30" t="s">
        <v>63</v>
      </c>
      <c r="D368" s="30" t="s">
        <v>61</v>
      </c>
      <c r="E368" s="35" t="s">
        <v>76</v>
      </c>
      <c r="F368" s="35">
        <v>60</v>
      </c>
      <c r="G368" s="35" t="s">
        <v>77</v>
      </c>
      <c r="H368" s="35">
        <v>40</v>
      </c>
      <c r="I368" s="35">
        <v>70</v>
      </c>
      <c r="J368" s="35">
        <v>100</v>
      </c>
      <c r="K368">
        <f t="shared" si="35"/>
        <v>0.4</v>
      </c>
      <c r="L368">
        <f t="shared" si="36"/>
        <v>70</v>
      </c>
      <c r="M368">
        <f t="shared" si="37"/>
        <v>70</v>
      </c>
      <c r="N368">
        <f t="shared" si="38"/>
        <v>70</v>
      </c>
      <c r="O368">
        <f>Summary!$J$4</f>
        <v>65</v>
      </c>
      <c r="P368">
        <f>Summary!$J$4</f>
        <v>65</v>
      </c>
      <c r="Q368">
        <f>Summary!$J$4</f>
        <v>65</v>
      </c>
      <c r="R368">
        <f t="shared" si="39"/>
        <v>1</v>
      </c>
      <c r="S368">
        <f t="shared" si="40"/>
        <v>1</v>
      </c>
      <c r="T368">
        <f t="shared" si="41"/>
        <v>1</v>
      </c>
    </row>
    <row r="369" spans="1:20" hidden="1" x14ac:dyDescent="0.2">
      <c r="A369" t="s">
        <v>16</v>
      </c>
      <c r="B369">
        <v>2016800450</v>
      </c>
      <c r="C369" s="30" t="s">
        <v>63</v>
      </c>
      <c r="D369" s="30" t="s">
        <v>62</v>
      </c>
      <c r="E369" s="35" t="s">
        <v>72</v>
      </c>
      <c r="F369" s="35">
        <v>60</v>
      </c>
      <c r="G369" s="35" t="s">
        <v>73</v>
      </c>
      <c r="H369" s="35">
        <v>40</v>
      </c>
      <c r="I369" s="35">
        <v>80</v>
      </c>
      <c r="J369" s="35">
        <v>100</v>
      </c>
      <c r="K369">
        <f t="shared" si="35"/>
        <v>0.4</v>
      </c>
      <c r="L369">
        <f t="shared" si="36"/>
        <v>80</v>
      </c>
      <c r="M369">
        <f t="shared" si="37"/>
        <v>80</v>
      </c>
      <c r="N369">
        <f t="shared" si="38"/>
        <v>80</v>
      </c>
      <c r="O369">
        <f>Summary!$J$4</f>
        <v>65</v>
      </c>
      <c r="P369">
        <f>Summary!$J$4</f>
        <v>65</v>
      </c>
      <c r="Q369">
        <f>Summary!$J$4</f>
        <v>65</v>
      </c>
      <c r="R369">
        <f t="shared" si="39"/>
        <v>1</v>
      </c>
      <c r="S369">
        <f t="shared" si="40"/>
        <v>1</v>
      </c>
      <c r="T369">
        <f t="shared" si="41"/>
        <v>1</v>
      </c>
    </row>
    <row r="370" spans="1:20" hidden="1" x14ac:dyDescent="0.2">
      <c r="A370" t="s">
        <v>16</v>
      </c>
      <c r="B370">
        <v>2016800451</v>
      </c>
      <c r="C370" s="30" t="s">
        <v>63</v>
      </c>
      <c r="D370" s="30" t="s">
        <v>55</v>
      </c>
      <c r="E370" s="35" t="s">
        <v>68</v>
      </c>
      <c r="F370" s="35">
        <v>60</v>
      </c>
      <c r="G370" s="35" t="s">
        <v>69</v>
      </c>
      <c r="H370" s="35">
        <v>40</v>
      </c>
      <c r="I370" s="35">
        <v>78</v>
      </c>
      <c r="J370" s="35">
        <v>100</v>
      </c>
      <c r="K370">
        <f t="shared" si="35"/>
        <v>0.4</v>
      </c>
      <c r="L370">
        <f t="shared" si="36"/>
        <v>78</v>
      </c>
      <c r="M370">
        <f t="shared" si="37"/>
        <v>78</v>
      </c>
      <c r="N370">
        <f t="shared" si="38"/>
        <v>78</v>
      </c>
      <c r="O370">
        <f>Summary!$J$4</f>
        <v>65</v>
      </c>
      <c r="P370">
        <f>Summary!$J$4</f>
        <v>65</v>
      </c>
      <c r="Q370">
        <f>Summary!$J$4</f>
        <v>65</v>
      </c>
      <c r="R370">
        <f t="shared" si="39"/>
        <v>1</v>
      </c>
      <c r="S370">
        <f t="shared" si="40"/>
        <v>1</v>
      </c>
      <c r="T370">
        <f t="shared" si="41"/>
        <v>1</v>
      </c>
    </row>
    <row r="371" spans="1:20" hidden="1" x14ac:dyDescent="0.2">
      <c r="A371" t="s">
        <v>16</v>
      </c>
      <c r="B371">
        <v>2016800451</v>
      </c>
      <c r="C371" s="30" t="s">
        <v>63</v>
      </c>
      <c r="D371" s="30" t="s">
        <v>56</v>
      </c>
      <c r="E371" s="35" t="s">
        <v>64</v>
      </c>
      <c r="F371" s="35">
        <v>60</v>
      </c>
      <c r="G371" s="35" t="s">
        <v>65</v>
      </c>
      <c r="H371" s="35">
        <v>40</v>
      </c>
      <c r="I371" s="35">
        <v>83</v>
      </c>
      <c r="J371" s="35">
        <v>100</v>
      </c>
      <c r="K371">
        <f t="shared" si="35"/>
        <v>0.4</v>
      </c>
      <c r="L371">
        <f t="shared" si="36"/>
        <v>83</v>
      </c>
      <c r="M371">
        <f t="shared" si="37"/>
        <v>83</v>
      </c>
      <c r="N371">
        <f t="shared" si="38"/>
        <v>83</v>
      </c>
      <c r="O371">
        <f>Summary!$J$4</f>
        <v>65</v>
      </c>
      <c r="P371">
        <f>Summary!$J$4</f>
        <v>65</v>
      </c>
      <c r="Q371">
        <f>Summary!$J$4</f>
        <v>65</v>
      </c>
      <c r="R371">
        <f t="shared" si="39"/>
        <v>1</v>
      </c>
      <c r="S371">
        <f t="shared" si="40"/>
        <v>1</v>
      </c>
      <c r="T371">
        <f t="shared" si="41"/>
        <v>1</v>
      </c>
    </row>
    <row r="372" spans="1:20" hidden="1" x14ac:dyDescent="0.2">
      <c r="A372" t="s">
        <v>16</v>
      </c>
      <c r="B372">
        <v>2016800451</v>
      </c>
      <c r="C372" s="30" t="s">
        <v>63</v>
      </c>
      <c r="D372" s="30" t="s">
        <v>57</v>
      </c>
      <c r="E372" s="35" t="s">
        <v>70</v>
      </c>
      <c r="F372" s="35">
        <v>60</v>
      </c>
      <c r="G372" s="35" t="s">
        <v>71</v>
      </c>
      <c r="H372" s="35">
        <v>40</v>
      </c>
      <c r="I372" s="35">
        <v>68</v>
      </c>
      <c r="J372" s="35">
        <v>100</v>
      </c>
      <c r="K372">
        <f t="shared" si="35"/>
        <v>0.4</v>
      </c>
      <c r="L372">
        <f t="shared" si="36"/>
        <v>68</v>
      </c>
      <c r="M372">
        <f t="shared" si="37"/>
        <v>68</v>
      </c>
      <c r="N372">
        <f t="shared" si="38"/>
        <v>68</v>
      </c>
      <c r="O372">
        <f>Summary!$J$4</f>
        <v>65</v>
      </c>
      <c r="P372">
        <f>Summary!$J$4</f>
        <v>65</v>
      </c>
      <c r="Q372">
        <f>Summary!$J$4</f>
        <v>65</v>
      </c>
      <c r="R372">
        <f t="shared" si="39"/>
        <v>1</v>
      </c>
      <c r="S372">
        <f t="shared" si="40"/>
        <v>1</v>
      </c>
      <c r="T372">
        <f t="shared" si="41"/>
        <v>1</v>
      </c>
    </row>
    <row r="373" spans="1:20" hidden="1" x14ac:dyDescent="0.2">
      <c r="A373" t="s">
        <v>16</v>
      </c>
      <c r="B373">
        <v>2016800451</v>
      </c>
      <c r="C373" s="30" t="s">
        <v>63</v>
      </c>
      <c r="D373" s="30" t="s">
        <v>58</v>
      </c>
      <c r="E373" s="35" t="s">
        <v>64</v>
      </c>
      <c r="F373" s="35">
        <v>60</v>
      </c>
      <c r="G373" s="35" t="s">
        <v>65</v>
      </c>
      <c r="H373" s="35">
        <v>40</v>
      </c>
      <c r="I373" s="35">
        <v>83</v>
      </c>
      <c r="J373" s="35">
        <v>100</v>
      </c>
      <c r="K373">
        <f t="shared" si="35"/>
        <v>0.4</v>
      </c>
      <c r="L373">
        <f t="shared" si="36"/>
        <v>83</v>
      </c>
      <c r="M373">
        <f t="shared" si="37"/>
        <v>83</v>
      </c>
      <c r="N373">
        <f t="shared" si="38"/>
        <v>83</v>
      </c>
      <c r="O373">
        <f>Summary!$J$4</f>
        <v>65</v>
      </c>
      <c r="P373">
        <f>Summary!$J$4</f>
        <v>65</v>
      </c>
      <c r="Q373">
        <f>Summary!$J$4</f>
        <v>65</v>
      </c>
      <c r="R373">
        <f t="shared" si="39"/>
        <v>1</v>
      </c>
      <c r="S373">
        <f t="shared" si="40"/>
        <v>1</v>
      </c>
      <c r="T373">
        <f t="shared" si="41"/>
        <v>1</v>
      </c>
    </row>
    <row r="374" spans="1:20" hidden="1" x14ac:dyDescent="0.2">
      <c r="A374" t="s">
        <v>16</v>
      </c>
      <c r="B374">
        <v>2016800451</v>
      </c>
      <c r="C374" s="30" t="s">
        <v>63</v>
      </c>
      <c r="D374" s="30" t="s">
        <v>59</v>
      </c>
      <c r="E374" s="35" t="s">
        <v>68</v>
      </c>
      <c r="F374" s="35">
        <v>60</v>
      </c>
      <c r="G374" s="35" t="s">
        <v>69</v>
      </c>
      <c r="H374" s="35">
        <v>40</v>
      </c>
      <c r="I374" s="35">
        <v>78</v>
      </c>
      <c r="J374" s="35">
        <v>100</v>
      </c>
      <c r="K374">
        <f t="shared" si="35"/>
        <v>0.4</v>
      </c>
      <c r="L374">
        <f t="shared" si="36"/>
        <v>78</v>
      </c>
      <c r="M374">
        <f t="shared" si="37"/>
        <v>78</v>
      </c>
      <c r="N374">
        <f t="shared" si="38"/>
        <v>78</v>
      </c>
      <c r="O374">
        <f>Summary!$J$4</f>
        <v>65</v>
      </c>
      <c r="P374">
        <f>Summary!$J$4</f>
        <v>65</v>
      </c>
      <c r="Q374">
        <f>Summary!$J$4</f>
        <v>65</v>
      </c>
      <c r="R374">
        <f t="shared" si="39"/>
        <v>1</v>
      </c>
      <c r="S374">
        <f t="shared" si="40"/>
        <v>1</v>
      </c>
      <c r="T374">
        <f t="shared" si="41"/>
        <v>1</v>
      </c>
    </row>
    <row r="375" spans="1:20" hidden="1" x14ac:dyDescent="0.2">
      <c r="A375" t="s">
        <v>16</v>
      </c>
      <c r="B375">
        <v>2016800451</v>
      </c>
      <c r="C375" s="30" t="s">
        <v>63</v>
      </c>
      <c r="D375" s="30" t="s">
        <v>60</v>
      </c>
      <c r="E375" s="35" t="s">
        <v>78</v>
      </c>
      <c r="F375" s="35">
        <v>60</v>
      </c>
      <c r="G375" s="35" t="s">
        <v>79</v>
      </c>
      <c r="H375" s="35">
        <v>40</v>
      </c>
      <c r="I375" s="35">
        <v>85</v>
      </c>
      <c r="J375" s="35">
        <v>100</v>
      </c>
      <c r="K375">
        <f t="shared" si="35"/>
        <v>0.4</v>
      </c>
      <c r="L375">
        <f t="shared" si="36"/>
        <v>85</v>
      </c>
      <c r="M375">
        <f t="shared" si="37"/>
        <v>85</v>
      </c>
      <c r="N375">
        <f t="shared" si="38"/>
        <v>85</v>
      </c>
      <c r="O375">
        <f>Summary!$J$4</f>
        <v>65</v>
      </c>
      <c r="P375">
        <f>Summary!$J$4</f>
        <v>65</v>
      </c>
      <c r="Q375">
        <f>Summary!$J$4</f>
        <v>65</v>
      </c>
      <c r="R375">
        <f t="shared" si="39"/>
        <v>1</v>
      </c>
      <c r="S375">
        <f t="shared" si="40"/>
        <v>1</v>
      </c>
      <c r="T375">
        <f t="shared" si="41"/>
        <v>1</v>
      </c>
    </row>
    <row r="376" spans="1:20" hidden="1" x14ac:dyDescent="0.2">
      <c r="A376" t="s">
        <v>16</v>
      </c>
      <c r="B376">
        <v>2016800451</v>
      </c>
      <c r="C376" s="30" t="s">
        <v>63</v>
      </c>
      <c r="D376" s="30" t="s">
        <v>61</v>
      </c>
      <c r="E376" s="35" t="s">
        <v>76</v>
      </c>
      <c r="F376" s="35">
        <v>60</v>
      </c>
      <c r="G376" s="35" t="s">
        <v>77</v>
      </c>
      <c r="H376" s="35">
        <v>40</v>
      </c>
      <c r="I376" s="35">
        <v>70</v>
      </c>
      <c r="J376" s="35">
        <v>100</v>
      </c>
      <c r="K376">
        <f t="shared" si="35"/>
        <v>0.4</v>
      </c>
      <c r="L376">
        <f t="shared" si="36"/>
        <v>70</v>
      </c>
      <c r="M376">
        <f t="shared" si="37"/>
        <v>70</v>
      </c>
      <c r="N376">
        <f t="shared" si="38"/>
        <v>70</v>
      </c>
      <c r="O376">
        <f>Summary!$J$4</f>
        <v>65</v>
      </c>
      <c r="P376">
        <f>Summary!$J$4</f>
        <v>65</v>
      </c>
      <c r="Q376">
        <f>Summary!$J$4</f>
        <v>65</v>
      </c>
      <c r="R376">
        <f t="shared" si="39"/>
        <v>1</v>
      </c>
      <c r="S376">
        <f t="shared" si="40"/>
        <v>1</v>
      </c>
      <c r="T376">
        <f t="shared" si="41"/>
        <v>1</v>
      </c>
    </row>
    <row r="377" spans="1:20" hidden="1" x14ac:dyDescent="0.2">
      <c r="A377" t="s">
        <v>16</v>
      </c>
      <c r="B377">
        <v>2016800451</v>
      </c>
      <c r="C377" s="30" t="s">
        <v>63</v>
      </c>
      <c r="D377" s="30" t="s">
        <v>62</v>
      </c>
      <c r="E377" s="35" t="s">
        <v>90</v>
      </c>
      <c r="F377" s="35">
        <v>60</v>
      </c>
      <c r="G377" s="35" t="s">
        <v>91</v>
      </c>
      <c r="H377" s="35">
        <v>40</v>
      </c>
      <c r="I377" s="35">
        <v>93</v>
      </c>
      <c r="J377" s="35">
        <v>100</v>
      </c>
      <c r="K377">
        <f t="shared" si="35"/>
        <v>0.4</v>
      </c>
      <c r="L377">
        <f t="shared" si="36"/>
        <v>93</v>
      </c>
      <c r="M377">
        <f t="shared" si="37"/>
        <v>93</v>
      </c>
      <c r="N377">
        <f t="shared" si="38"/>
        <v>93</v>
      </c>
      <c r="O377">
        <f>Summary!$J$4</f>
        <v>65</v>
      </c>
      <c r="P377">
        <f>Summary!$J$4</f>
        <v>65</v>
      </c>
      <c r="Q377">
        <f>Summary!$J$4</f>
        <v>65</v>
      </c>
      <c r="R377">
        <f t="shared" si="39"/>
        <v>1</v>
      </c>
      <c r="S377">
        <f t="shared" si="40"/>
        <v>1</v>
      </c>
      <c r="T377">
        <f t="shared" si="41"/>
        <v>1</v>
      </c>
    </row>
    <row r="378" spans="1:20" hidden="1" x14ac:dyDescent="0.2">
      <c r="A378" t="s">
        <v>16</v>
      </c>
      <c r="B378">
        <v>2016800452</v>
      </c>
      <c r="C378" s="30" t="s">
        <v>63</v>
      </c>
      <c r="D378" s="30" t="s">
        <v>55</v>
      </c>
      <c r="E378" s="35" t="s">
        <v>64</v>
      </c>
      <c r="F378" s="35">
        <v>60</v>
      </c>
      <c r="G378" s="35" t="s">
        <v>65</v>
      </c>
      <c r="H378" s="35">
        <v>40</v>
      </c>
      <c r="I378" s="35">
        <v>83</v>
      </c>
      <c r="J378" s="35">
        <v>100</v>
      </c>
      <c r="K378">
        <f t="shared" si="35"/>
        <v>0.4</v>
      </c>
      <c r="L378">
        <f t="shared" si="36"/>
        <v>83</v>
      </c>
      <c r="M378">
        <f t="shared" si="37"/>
        <v>83</v>
      </c>
      <c r="N378">
        <f t="shared" si="38"/>
        <v>83</v>
      </c>
      <c r="O378">
        <f>Summary!$J$4</f>
        <v>65</v>
      </c>
      <c r="P378">
        <f>Summary!$J$4</f>
        <v>65</v>
      </c>
      <c r="Q378">
        <f>Summary!$J$4</f>
        <v>65</v>
      </c>
      <c r="R378">
        <f t="shared" si="39"/>
        <v>1</v>
      </c>
      <c r="S378">
        <f t="shared" si="40"/>
        <v>1</v>
      </c>
      <c r="T378">
        <f t="shared" si="41"/>
        <v>1</v>
      </c>
    </row>
    <row r="379" spans="1:20" hidden="1" x14ac:dyDescent="0.2">
      <c r="A379" t="s">
        <v>16</v>
      </c>
      <c r="B379">
        <v>2016800452</v>
      </c>
      <c r="C379" s="30" t="s">
        <v>63</v>
      </c>
      <c r="D379" s="30" t="s">
        <v>56</v>
      </c>
      <c r="E379" s="35" t="s">
        <v>86</v>
      </c>
      <c r="F379" s="35">
        <v>60</v>
      </c>
      <c r="G379" s="35" t="s">
        <v>87</v>
      </c>
      <c r="H379" s="35">
        <v>40</v>
      </c>
      <c r="I379" s="35">
        <v>90</v>
      </c>
      <c r="J379" s="35">
        <v>100</v>
      </c>
      <c r="K379">
        <f t="shared" si="35"/>
        <v>0.4</v>
      </c>
      <c r="L379">
        <f t="shared" si="36"/>
        <v>90</v>
      </c>
      <c r="M379">
        <f t="shared" si="37"/>
        <v>90</v>
      </c>
      <c r="N379">
        <f t="shared" si="38"/>
        <v>90</v>
      </c>
      <c r="O379">
        <f>Summary!$J$4</f>
        <v>65</v>
      </c>
      <c r="P379">
        <f>Summary!$J$4</f>
        <v>65</v>
      </c>
      <c r="Q379">
        <f>Summary!$J$4</f>
        <v>65</v>
      </c>
      <c r="R379">
        <f t="shared" si="39"/>
        <v>1</v>
      </c>
      <c r="S379">
        <f t="shared" si="40"/>
        <v>1</v>
      </c>
      <c r="T379">
        <f t="shared" si="41"/>
        <v>1</v>
      </c>
    </row>
    <row r="380" spans="1:20" hidden="1" x14ac:dyDescent="0.2">
      <c r="A380" t="s">
        <v>16</v>
      </c>
      <c r="B380">
        <v>2016800452</v>
      </c>
      <c r="C380" s="30" t="s">
        <v>63</v>
      </c>
      <c r="D380" s="30" t="s">
        <v>57</v>
      </c>
      <c r="E380" s="35" t="s">
        <v>87</v>
      </c>
      <c r="F380" s="35">
        <v>60</v>
      </c>
      <c r="G380" s="35" t="s">
        <v>89</v>
      </c>
      <c r="H380" s="35">
        <v>40</v>
      </c>
      <c r="I380" s="35">
        <v>60</v>
      </c>
      <c r="J380" s="35">
        <v>100</v>
      </c>
      <c r="K380">
        <f t="shared" si="35"/>
        <v>0.4</v>
      </c>
      <c r="L380">
        <f t="shared" si="36"/>
        <v>60</v>
      </c>
      <c r="M380">
        <f t="shared" si="37"/>
        <v>60</v>
      </c>
      <c r="N380">
        <f t="shared" si="38"/>
        <v>60</v>
      </c>
      <c r="O380">
        <f>Summary!$J$4</f>
        <v>65</v>
      </c>
      <c r="P380">
        <f>Summary!$J$4</f>
        <v>65</v>
      </c>
      <c r="Q380">
        <f>Summary!$J$4</f>
        <v>65</v>
      </c>
      <c r="R380">
        <f t="shared" si="39"/>
        <v>0</v>
      </c>
      <c r="S380">
        <f t="shared" si="40"/>
        <v>0</v>
      </c>
      <c r="T380">
        <f t="shared" si="41"/>
        <v>0</v>
      </c>
    </row>
    <row r="381" spans="1:20" hidden="1" x14ac:dyDescent="0.2">
      <c r="A381" t="s">
        <v>16</v>
      </c>
      <c r="B381">
        <v>2016800452</v>
      </c>
      <c r="C381" s="30" t="s">
        <v>63</v>
      </c>
      <c r="D381" s="30" t="s">
        <v>58</v>
      </c>
      <c r="E381" s="35" t="s">
        <v>72</v>
      </c>
      <c r="F381" s="35">
        <v>60</v>
      </c>
      <c r="G381" s="35" t="s">
        <v>73</v>
      </c>
      <c r="H381" s="35">
        <v>40</v>
      </c>
      <c r="I381" s="35">
        <v>80</v>
      </c>
      <c r="J381" s="35">
        <v>100</v>
      </c>
      <c r="K381">
        <f t="shared" si="35"/>
        <v>0.4</v>
      </c>
      <c r="L381">
        <f t="shared" si="36"/>
        <v>80</v>
      </c>
      <c r="M381">
        <f t="shared" si="37"/>
        <v>80</v>
      </c>
      <c r="N381">
        <f t="shared" si="38"/>
        <v>80</v>
      </c>
      <c r="O381">
        <f>Summary!$J$4</f>
        <v>65</v>
      </c>
      <c r="P381">
        <f>Summary!$J$4</f>
        <v>65</v>
      </c>
      <c r="Q381">
        <f>Summary!$J$4</f>
        <v>65</v>
      </c>
      <c r="R381">
        <f t="shared" si="39"/>
        <v>1</v>
      </c>
      <c r="S381">
        <f t="shared" si="40"/>
        <v>1</v>
      </c>
      <c r="T381">
        <f t="shared" si="41"/>
        <v>1</v>
      </c>
    </row>
    <row r="382" spans="1:20" hidden="1" x14ac:dyDescent="0.2">
      <c r="A382" t="s">
        <v>16</v>
      </c>
      <c r="B382">
        <v>2016800452</v>
      </c>
      <c r="C382" s="30" t="s">
        <v>63</v>
      </c>
      <c r="D382" s="30" t="s">
        <v>59</v>
      </c>
      <c r="E382" s="35" t="s">
        <v>78</v>
      </c>
      <c r="F382" s="35">
        <v>60</v>
      </c>
      <c r="G382" s="35" t="s">
        <v>79</v>
      </c>
      <c r="H382" s="35">
        <v>40</v>
      </c>
      <c r="I382" s="35">
        <v>85</v>
      </c>
      <c r="J382" s="35">
        <v>100</v>
      </c>
      <c r="K382">
        <f t="shared" si="35"/>
        <v>0.4</v>
      </c>
      <c r="L382">
        <f t="shared" si="36"/>
        <v>85</v>
      </c>
      <c r="M382">
        <f t="shared" si="37"/>
        <v>85</v>
      </c>
      <c r="N382">
        <f t="shared" si="38"/>
        <v>85</v>
      </c>
      <c r="O382">
        <f>Summary!$J$4</f>
        <v>65</v>
      </c>
      <c r="P382">
        <f>Summary!$J$4</f>
        <v>65</v>
      </c>
      <c r="Q382">
        <f>Summary!$J$4</f>
        <v>65</v>
      </c>
      <c r="R382">
        <f t="shared" si="39"/>
        <v>1</v>
      </c>
      <c r="S382">
        <f t="shared" si="40"/>
        <v>1</v>
      </c>
      <c r="T382">
        <f t="shared" si="41"/>
        <v>1</v>
      </c>
    </row>
    <row r="383" spans="1:20" hidden="1" x14ac:dyDescent="0.2">
      <c r="A383" t="s">
        <v>16</v>
      </c>
      <c r="B383">
        <v>2016800452</v>
      </c>
      <c r="C383" s="30" t="s">
        <v>63</v>
      </c>
      <c r="D383" s="30" t="s">
        <v>60</v>
      </c>
      <c r="E383" s="35" t="s">
        <v>68</v>
      </c>
      <c r="F383" s="35">
        <v>60</v>
      </c>
      <c r="G383" s="35" t="s">
        <v>69</v>
      </c>
      <c r="H383" s="35">
        <v>40</v>
      </c>
      <c r="I383" s="35">
        <v>78</v>
      </c>
      <c r="J383" s="35">
        <v>100</v>
      </c>
      <c r="K383">
        <f t="shared" si="35"/>
        <v>0.4</v>
      </c>
      <c r="L383">
        <f t="shared" si="36"/>
        <v>78</v>
      </c>
      <c r="M383">
        <f t="shared" si="37"/>
        <v>78</v>
      </c>
      <c r="N383">
        <f t="shared" si="38"/>
        <v>78</v>
      </c>
      <c r="O383">
        <f>Summary!$J$4</f>
        <v>65</v>
      </c>
      <c r="P383">
        <f>Summary!$J$4</f>
        <v>65</v>
      </c>
      <c r="Q383">
        <f>Summary!$J$4</f>
        <v>65</v>
      </c>
      <c r="R383">
        <f t="shared" si="39"/>
        <v>1</v>
      </c>
      <c r="S383">
        <f t="shared" si="40"/>
        <v>1</v>
      </c>
      <c r="T383">
        <f t="shared" si="41"/>
        <v>1</v>
      </c>
    </row>
    <row r="384" spans="1:20" hidden="1" x14ac:dyDescent="0.2">
      <c r="A384" t="s">
        <v>16</v>
      </c>
      <c r="B384">
        <v>2016800452</v>
      </c>
      <c r="C384" s="30" t="s">
        <v>63</v>
      </c>
      <c r="D384" s="30" t="s">
        <v>61</v>
      </c>
      <c r="E384" s="35" t="s">
        <v>82</v>
      </c>
      <c r="F384" s="35">
        <v>60</v>
      </c>
      <c r="G384" s="35" t="s">
        <v>83</v>
      </c>
      <c r="H384" s="35">
        <v>40</v>
      </c>
      <c r="I384" s="35">
        <v>65</v>
      </c>
      <c r="J384" s="35">
        <v>100</v>
      </c>
      <c r="K384">
        <f t="shared" si="35"/>
        <v>0.4</v>
      </c>
      <c r="L384">
        <f t="shared" si="36"/>
        <v>65</v>
      </c>
      <c r="M384">
        <f t="shared" si="37"/>
        <v>65</v>
      </c>
      <c r="N384">
        <f t="shared" si="38"/>
        <v>65</v>
      </c>
      <c r="O384">
        <f>Summary!$J$4</f>
        <v>65</v>
      </c>
      <c r="P384">
        <f>Summary!$J$4</f>
        <v>65</v>
      </c>
      <c r="Q384">
        <f>Summary!$J$4</f>
        <v>65</v>
      </c>
      <c r="R384">
        <f t="shared" si="39"/>
        <v>1</v>
      </c>
      <c r="S384">
        <f t="shared" si="40"/>
        <v>1</v>
      </c>
      <c r="T384">
        <f t="shared" si="41"/>
        <v>1</v>
      </c>
    </row>
    <row r="385" spans="1:20" hidden="1" x14ac:dyDescent="0.2">
      <c r="A385" t="s">
        <v>16</v>
      </c>
      <c r="B385">
        <v>2016800452</v>
      </c>
      <c r="C385" s="30" t="s">
        <v>63</v>
      </c>
      <c r="D385" s="30" t="s">
        <v>62</v>
      </c>
      <c r="E385" s="35" t="s">
        <v>72</v>
      </c>
      <c r="F385" s="35">
        <v>60</v>
      </c>
      <c r="G385" s="35" t="s">
        <v>73</v>
      </c>
      <c r="H385" s="35">
        <v>40</v>
      </c>
      <c r="I385" s="35">
        <v>80</v>
      </c>
      <c r="J385" s="35">
        <v>100</v>
      </c>
      <c r="K385">
        <f t="shared" si="35"/>
        <v>0.4</v>
      </c>
      <c r="L385">
        <f t="shared" si="36"/>
        <v>80</v>
      </c>
      <c r="M385">
        <f t="shared" si="37"/>
        <v>80</v>
      </c>
      <c r="N385">
        <f t="shared" si="38"/>
        <v>80</v>
      </c>
      <c r="O385">
        <f>Summary!$J$4</f>
        <v>65</v>
      </c>
      <c r="P385">
        <f>Summary!$J$4</f>
        <v>65</v>
      </c>
      <c r="Q385">
        <f>Summary!$J$4</f>
        <v>65</v>
      </c>
      <c r="R385">
        <f t="shared" si="39"/>
        <v>1</v>
      </c>
      <c r="S385">
        <f t="shared" si="40"/>
        <v>1</v>
      </c>
      <c r="T385">
        <f t="shared" si="41"/>
        <v>1</v>
      </c>
    </row>
    <row r="386" spans="1:20" hidden="1" x14ac:dyDescent="0.2">
      <c r="A386" t="s">
        <v>16</v>
      </c>
      <c r="B386">
        <v>2016800453</v>
      </c>
      <c r="C386" s="30" t="s">
        <v>63</v>
      </c>
      <c r="D386" s="30" t="s">
        <v>55</v>
      </c>
      <c r="E386" s="35" t="s">
        <v>64</v>
      </c>
      <c r="F386" s="35">
        <v>60</v>
      </c>
      <c r="G386" s="35" t="s">
        <v>65</v>
      </c>
      <c r="H386" s="35">
        <v>40</v>
      </c>
      <c r="I386" s="35">
        <v>83</v>
      </c>
      <c r="J386" s="35">
        <v>100</v>
      </c>
      <c r="K386">
        <f t="shared" ref="K386:K449" si="42">ROUND(H386/(H386+F386),2)</f>
        <v>0.4</v>
      </c>
      <c r="L386">
        <f t="shared" ref="L386:L449" si="43">IF(E386="A",0,IFERROR(ROUND(E386*100/F386,0),0))</f>
        <v>83</v>
      </c>
      <c r="M386">
        <f t="shared" ref="M386:M449" si="44">IF(E386="A",0,IFERROR(ROUND(G386*100/H386,0),0))</f>
        <v>83</v>
      </c>
      <c r="N386">
        <f t="shared" ref="N386:N449" si="45">ROUND(I386*100/J386,0)</f>
        <v>83</v>
      </c>
      <c r="O386">
        <f>Summary!$J$4</f>
        <v>65</v>
      </c>
      <c r="P386">
        <f>Summary!$J$4</f>
        <v>65</v>
      </c>
      <c r="Q386">
        <f>Summary!$J$4</f>
        <v>65</v>
      </c>
      <c r="R386">
        <f t="shared" ref="R386:R449" si="46">IF(L386&gt;=O386,1,0)</f>
        <v>1</v>
      </c>
      <c r="S386">
        <f t="shared" ref="S386:S449" si="47">IF(M386&gt;=P386,1,0)</f>
        <v>1</v>
      </c>
      <c r="T386">
        <f t="shared" ref="T386:T449" si="48">IF(N386&gt;=Q386,1,0)</f>
        <v>1</v>
      </c>
    </row>
    <row r="387" spans="1:20" hidden="1" x14ac:dyDescent="0.2">
      <c r="A387" t="s">
        <v>16</v>
      </c>
      <c r="B387">
        <v>2016800453</v>
      </c>
      <c r="C387" s="30" t="s">
        <v>63</v>
      </c>
      <c r="D387" s="30" t="s">
        <v>56</v>
      </c>
      <c r="E387" s="35" t="s">
        <v>64</v>
      </c>
      <c r="F387" s="35">
        <v>60</v>
      </c>
      <c r="G387" s="35" t="s">
        <v>65</v>
      </c>
      <c r="H387" s="35">
        <v>40</v>
      </c>
      <c r="I387" s="35">
        <v>83</v>
      </c>
      <c r="J387" s="35">
        <v>100</v>
      </c>
      <c r="K387">
        <f t="shared" si="42"/>
        <v>0.4</v>
      </c>
      <c r="L387">
        <f t="shared" si="43"/>
        <v>83</v>
      </c>
      <c r="M387">
        <f t="shared" si="44"/>
        <v>83</v>
      </c>
      <c r="N387">
        <f t="shared" si="45"/>
        <v>83</v>
      </c>
      <c r="O387">
        <f>Summary!$J$4</f>
        <v>65</v>
      </c>
      <c r="P387">
        <f>Summary!$J$4</f>
        <v>65</v>
      </c>
      <c r="Q387">
        <f>Summary!$J$4</f>
        <v>65</v>
      </c>
      <c r="R387">
        <f t="shared" si="46"/>
        <v>1</v>
      </c>
      <c r="S387">
        <f t="shared" si="47"/>
        <v>1</v>
      </c>
      <c r="T387">
        <f t="shared" si="48"/>
        <v>1</v>
      </c>
    </row>
    <row r="388" spans="1:20" hidden="1" x14ac:dyDescent="0.2">
      <c r="A388" t="s">
        <v>16</v>
      </c>
      <c r="B388">
        <v>2016800453</v>
      </c>
      <c r="C388" s="30" t="s">
        <v>63</v>
      </c>
      <c r="D388" s="30" t="s">
        <v>57</v>
      </c>
      <c r="E388" s="35" t="s">
        <v>72</v>
      </c>
      <c r="F388" s="35">
        <v>60</v>
      </c>
      <c r="G388" s="35" t="s">
        <v>73</v>
      </c>
      <c r="H388" s="35">
        <v>40</v>
      </c>
      <c r="I388" s="35">
        <v>80</v>
      </c>
      <c r="J388" s="35">
        <v>100</v>
      </c>
      <c r="K388">
        <f t="shared" si="42"/>
        <v>0.4</v>
      </c>
      <c r="L388">
        <f t="shared" si="43"/>
        <v>80</v>
      </c>
      <c r="M388">
        <f t="shared" si="44"/>
        <v>80</v>
      </c>
      <c r="N388">
        <f t="shared" si="45"/>
        <v>80</v>
      </c>
      <c r="O388">
        <f>Summary!$J$4</f>
        <v>65</v>
      </c>
      <c r="P388">
        <f>Summary!$J$4</f>
        <v>65</v>
      </c>
      <c r="Q388">
        <f>Summary!$J$4</f>
        <v>65</v>
      </c>
      <c r="R388">
        <f t="shared" si="46"/>
        <v>1</v>
      </c>
      <c r="S388">
        <f t="shared" si="47"/>
        <v>1</v>
      </c>
      <c r="T388">
        <f t="shared" si="48"/>
        <v>1</v>
      </c>
    </row>
    <row r="389" spans="1:20" hidden="1" x14ac:dyDescent="0.2">
      <c r="A389" t="s">
        <v>16</v>
      </c>
      <c r="B389">
        <v>2016800453</v>
      </c>
      <c r="C389" s="30" t="s">
        <v>63</v>
      </c>
      <c r="D389" s="30" t="s">
        <v>58</v>
      </c>
      <c r="E389" s="35" t="s">
        <v>80</v>
      </c>
      <c r="F389" s="35">
        <v>60</v>
      </c>
      <c r="G389" s="35" t="s">
        <v>81</v>
      </c>
      <c r="H389" s="35">
        <v>40</v>
      </c>
      <c r="I389" s="35">
        <v>73</v>
      </c>
      <c r="J389" s="35">
        <v>100</v>
      </c>
      <c r="K389">
        <f t="shared" si="42"/>
        <v>0.4</v>
      </c>
      <c r="L389">
        <f t="shared" si="43"/>
        <v>73</v>
      </c>
      <c r="M389">
        <f t="shared" si="44"/>
        <v>73</v>
      </c>
      <c r="N389">
        <f t="shared" si="45"/>
        <v>73</v>
      </c>
      <c r="O389">
        <f>Summary!$J$4</f>
        <v>65</v>
      </c>
      <c r="P389">
        <f>Summary!$J$4</f>
        <v>65</v>
      </c>
      <c r="Q389">
        <f>Summary!$J$4</f>
        <v>65</v>
      </c>
      <c r="R389">
        <f t="shared" si="46"/>
        <v>1</v>
      </c>
      <c r="S389">
        <f t="shared" si="47"/>
        <v>1</v>
      </c>
      <c r="T389">
        <f t="shared" si="48"/>
        <v>1</v>
      </c>
    </row>
    <row r="390" spans="1:20" hidden="1" x14ac:dyDescent="0.2">
      <c r="A390" t="s">
        <v>16</v>
      </c>
      <c r="B390">
        <v>2016800453</v>
      </c>
      <c r="C390" s="30" t="s">
        <v>63</v>
      </c>
      <c r="D390" s="30" t="s">
        <v>59</v>
      </c>
      <c r="E390" s="35" t="s">
        <v>64</v>
      </c>
      <c r="F390" s="35">
        <v>60</v>
      </c>
      <c r="G390" s="35" t="s">
        <v>65</v>
      </c>
      <c r="H390" s="35">
        <v>40</v>
      </c>
      <c r="I390" s="35">
        <v>83</v>
      </c>
      <c r="J390" s="35">
        <v>100</v>
      </c>
      <c r="K390">
        <f t="shared" si="42"/>
        <v>0.4</v>
      </c>
      <c r="L390">
        <f t="shared" si="43"/>
        <v>83</v>
      </c>
      <c r="M390">
        <f t="shared" si="44"/>
        <v>83</v>
      </c>
      <c r="N390">
        <f t="shared" si="45"/>
        <v>83</v>
      </c>
      <c r="O390">
        <f>Summary!$J$4</f>
        <v>65</v>
      </c>
      <c r="P390">
        <f>Summary!$J$4</f>
        <v>65</v>
      </c>
      <c r="Q390">
        <f>Summary!$J$4</f>
        <v>65</v>
      </c>
      <c r="R390">
        <f t="shared" si="46"/>
        <v>1</v>
      </c>
      <c r="S390">
        <f t="shared" si="47"/>
        <v>1</v>
      </c>
      <c r="T390">
        <f t="shared" si="48"/>
        <v>1</v>
      </c>
    </row>
    <row r="391" spans="1:20" hidden="1" x14ac:dyDescent="0.2">
      <c r="A391" t="s">
        <v>16</v>
      </c>
      <c r="B391">
        <v>2016800453</v>
      </c>
      <c r="C391" s="30" t="s">
        <v>63</v>
      </c>
      <c r="D391" s="30" t="s">
        <v>60</v>
      </c>
      <c r="E391" s="35" t="s">
        <v>66</v>
      </c>
      <c r="F391" s="35">
        <v>60</v>
      </c>
      <c r="G391" s="35" t="s">
        <v>67</v>
      </c>
      <c r="H391" s="35">
        <v>40</v>
      </c>
      <c r="I391" s="35">
        <v>75</v>
      </c>
      <c r="J391" s="35">
        <v>100</v>
      </c>
      <c r="K391">
        <f t="shared" si="42"/>
        <v>0.4</v>
      </c>
      <c r="L391">
        <f t="shared" si="43"/>
        <v>75</v>
      </c>
      <c r="M391">
        <f t="shared" si="44"/>
        <v>75</v>
      </c>
      <c r="N391">
        <f t="shared" si="45"/>
        <v>75</v>
      </c>
      <c r="O391">
        <f>Summary!$J$4</f>
        <v>65</v>
      </c>
      <c r="P391">
        <f>Summary!$J$4</f>
        <v>65</v>
      </c>
      <c r="Q391">
        <f>Summary!$J$4</f>
        <v>65</v>
      </c>
      <c r="R391">
        <f t="shared" si="46"/>
        <v>1</v>
      </c>
      <c r="S391">
        <f t="shared" si="47"/>
        <v>1</v>
      </c>
      <c r="T391">
        <f t="shared" si="48"/>
        <v>1</v>
      </c>
    </row>
    <row r="392" spans="1:20" hidden="1" x14ac:dyDescent="0.2">
      <c r="A392" t="s">
        <v>16</v>
      </c>
      <c r="B392">
        <v>2016800453</v>
      </c>
      <c r="C392" s="30" t="s">
        <v>63</v>
      </c>
      <c r="D392" s="30" t="s">
        <v>61</v>
      </c>
      <c r="E392" s="35" t="s">
        <v>76</v>
      </c>
      <c r="F392" s="35">
        <v>60</v>
      </c>
      <c r="G392" s="35" t="s">
        <v>77</v>
      </c>
      <c r="H392" s="35">
        <v>40</v>
      </c>
      <c r="I392" s="35">
        <v>70</v>
      </c>
      <c r="J392" s="35">
        <v>100</v>
      </c>
      <c r="K392">
        <f t="shared" si="42"/>
        <v>0.4</v>
      </c>
      <c r="L392">
        <f t="shared" si="43"/>
        <v>70</v>
      </c>
      <c r="M392">
        <f t="shared" si="44"/>
        <v>70</v>
      </c>
      <c r="N392">
        <f t="shared" si="45"/>
        <v>70</v>
      </c>
      <c r="O392">
        <f>Summary!$J$4</f>
        <v>65</v>
      </c>
      <c r="P392">
        <f>Summary!$J$4</f>
        <v>65</v>
      </c>
      <c r="Q392">
        <f>Summary!$J$4</f>
        <v>65</v>
      </c>
      <c r="R392">
        <f t="shared" si="46"/>
        <v>1</v>
      </c>
      <c r="S392">
        <f t="shared" si="47"/>
        <v>1</v>
      </c>
      <c r="T392">
        <f t="shared" si="48"/>
        <v>1</v>
      </c>
    </row>
    <row r="393" spans="1:20" hidden="1" x14ac:dyDescent="0.2">
      <c r="A393" t="s">
        <v>16</v>
      </c>
      <c r="B393">
        <v>2016800453</v>
      </c>
      <c r="C393" s="30" t="s">
        <v>63</v>
      </c>
      <c r="D393" s="30" t="s">
        <v>62</v>
      </c>
      <c r="E393" s="35" t="s">
        <v>72</v>
      </c>
      <c r="F393" s="35">
        <v>60</v>
      </c>
      <c r="G393" s="35" t="s">
        <v>73</v>
      </c>
      <c r="H393" s="35">
        <v>40</v>
      </c>
      <c r="I393" s="35">
        <v>80</v>
      </c>
      <c r="J393" s="35">
        <v>100</v>
      </c>
      <c r="K393">
        <f t="shared" si="42"/>
        <v>0.4</v>
      </c>
      <c r="L393">
        <f t="shared" si="43"/>
        <v>80</v>
      </c>
      <c r="M393">
        <f t="shared" si="44"/>
        <v>80</v>
      </c>
      <c r="N393">
        <f t="shared" si="45"/>
        <v>80</v>
      </c>
      <c r="O393">
        <f>Summary!$J$4</f>
        <v>65</v>
      </c>
      <c r="P393">
        <f>Summary!$J$4</f>
        <v>65</v>
      </c>
      <c r="Q393">
        <f>Summary!$J$4</f>
        <v>65</v>
      </c>
      <c r="R393">
        <f t="shared" si="46"/>
        <v>1</v>
      </c>
      <c r="S393">
        <f t="shared" si="47"/>
        <v>1</v>
      </c>
      <c r="T393">
        <f t="shared" si="48"/>
        <v>1</v>
      </c>
    </row>
    <row r="394" spans="1:20" hidden="1" x14ac:dyDescent="0.2">
      <c r="A394" t="s">
        <v>16</v>
      </c>
      <c r="B394">
        <v>2016800454</v>
      </c>
      <c r="C394" s="30" t="s">
        <v>63</v>
      </c>
      <c r="D394" s="30" t="s">
        <v>55</v>
      </c>
      <c r="E394" s="35" t="s">
        <v>72</v>
      </c>
      <c r="F394" s="35">
        <v>60</v>
      </c>
      <c r="G394" s="35" t="s">
        <v>73</v>
      </c>
      <c r="H394" s="35">
        <v>40</v>
      </c>
      <c r="I394" s="35">
        <v>80</v>
      </c>
      <c r="J394" s="35">
        <v>100</v>
      </c>
      <c r="K394">
        <f t="shared" si="42"/>
        <v>0.4</v>
      </c>
      <c r="L394">
        <f t="shared" si="43"/>
        <v>80</v>
      </c>
      <c r="M394">
        <f t="shared" si="44"/>
        <v>80</v>
      </c>
      <c r="N394">
        <f t="shared" si="45"/>
        <v>80</v>
      </c>
      <c r="O394">
        <f>Summary!$J$4</f>
        <v>65</v>
      </c>
      <c r="P394">
        <f>Summary!$J$4</f>
        <v>65</v>
      </c>
      <c r="Q394">
        <f>Summary!$J$4</f>
        <v>65</v>
      </c>
      <c r="R394">
        <f t="shared" si="46"/>
        <v>1</v>
      </c>
      <c r="S394">
        <f t="shared" si="47"/>
        <v>1</v>
      </c>
      <c r="T394">
        <f t="shared" si="48"/>
        <v>1</v>
      </c>
    </row>
    <row r="395" spans="1:20" hidden="1" x14ac:dyDescent="0.2">
      <c r="A395" t="s">
        <v>16</v>
      </c>
      <c r="B395">
        <v>2016800454</v>
      </c>
      <c r="C395" s="30" t="s">
        <v>63</v>
      </c>
      <c r="D395" s="30" t="s">
        <v>56</v>
      </c>
      <c r="E395" s="35" t="s">
        <v>72</v>
      </c>
      <c r="F395" s="35">
        <v>60</v>
      </c>
      <c r="G395" s="35" t="s">
        <v>73</v>
      </c>
      <c r="H395" s="35">
        <v>40</v>
      </c>
      <c r="I395" s="35">
        <v>80</v>
      </c>
      <c r="J395" s="35">
        <v>100</v>
      </c>
      <c r="K395">
        <f t="shared" si="42"/>
        <v>0.4</v>
      </c>
      <c r="L395">
        <f t="shared" si="43"/>
        <v>80</v>
      </c>
      <c r="M395">
        <f t="shared" si="44"/>
        <v>80</v>
      </c>
      <c r="N395">
        <f t="shared" si="45"/>
        <v>80</v>
      </c>
      <c r="O395">
        <f>Summary!$J$4</f>
        <v>65</v>
      </c>
      <c r="P395">
        <f>Summary!$J$4</f>
        <v>65</v>
      </c>
      <c r="Q395">
        <f>Summary!$J$4</f>
        <v>65</v>
      </c>
      <c r="R395">
        <f t="shared" si="46"/>
        <v>1</v>
      </c>
      <c r="S395">
        <f t="shared" si="47"/>
        <v>1</v>
      </c>
      <c r="T395">
        <f t="shared" si="48"/>
        <v>1</v>
      </c>
    </row>
    <row r="396" spans="1:20" hidden="1" x14ac:dyDescent="0.2">
      <c r="A396" t="s">
        <v>16</v>
      </c>
      <c r="B396">
        <v>2016800454</v>
      </c>
      <c r="C396" s="30" t="s">
        <v>63</v>
      </c>
      <c r="D396" s="30" t="s">
        <v>57</v>
      </c>
      <c r="E396" s="35" t="s">
        <v>66</v>
      </c>
      <c r="F396" s="35">
        <v>60</v>
      </c>
      <c r="G396" s="35" t="s">
        <v>67</v>
      </c>
      <c r="H396" s="35">
        <v>40</v>
      </c>
      <c r="I396" s="35">
        <v>75</v>
      </c>
      <c r="J396" s="35">
        <v>100</v>
      </c>
      <c r="K396">
        <f t="shared" si="42"/>
        <v>0.4</v>
      </c>
      <c r="L396">
        <f t="shared" si="43"/>
        <v>75</v>
      </c>
      <c r="M396">
        <f t="shared" si="44"/>
        <v>75</v>
      </c>
      <c r="N396">
        <f t="shared" si="45"/>
        <v>75</v>
      </c>
      <c r="O396">
        <f>Summary!$J$4</f>
        <v>65</v>
      </c>
      <c r="P396">
        <f>Summary!$J$4</f>
        <v>65</v>
      </c>
      <c r="Q396">
        <f>Summary!$J$4</f>
        <v>65</v>
      </c>
      <c r="R396">
        <f t="shared" si="46"/>
        <v>1</v>
      </c>
      <c r="S396">
        <f t="shared" si="47"/>
        <v>1</v>
      </c>
      <c r="T396">
        <f t="shared" si="48"/>
        <v>1</v>
      </c>
    </row>
    <row r="397" spans="1:20" hidden="1" x14ac:dyDescent="0.2">
      <c r="A397" t="s">
        <v>16</v>
      </c>
      <c r="B397">
        <v>2016800454</v>
      </c>
      <c r="C397" s="30" t="s">
        <v>63</v>
      </c>
      <c r="D397" s="30" t="s">
        <v>58</v>
      </c>
      <c r="E397" s="35" t="s">
        <v>72</v>
      </c>
      <c r="F397" s="35">
        <v>60</v>
      </c>
      <c r="G397" s="35" t="s">
        <v>73</v>
      </c>
      <c r="H397" s="35">
        <v>40</v>
      </c>
      <c r="I397" s="35">
        <v>80</v>
      </c>
      <c r="J397" s="35">
        <v>100</v>
      </c>
      <c r="K397">
        <f t="shared" si="42"/>
        <v>0.4</v>
      </c>
      <c r="L397">
        <f t="shared" si="43"/>
        <v>80</v>
      </c>
      <c r="M397">
        <f t="shared" si="44"/>
        <v>80</v>
      </c>
      <c r="N397">
        <f t="shared" si="45"/>
        <v>80</v>
      </c>
      <c r="O397">
        <f>Summary!$J$4</f>
        <v>65</v>
      </c>
      <c r="P397">
        <f>Summary!$J$4</f>
        <v>65</v>
      </c>
      <c r="Q397">
        <f>Summary!$J$4</f>
        <v>65</v>
      </c>
      <c r="R397">
        <f t="shared" si="46"/>
        <v>1</v>
      </c>
      <c r="S397">
        <f t="shared" si="47"/>
        <v>1</v>
      </c>
      <c r="T397">
        <f t="shared" si="48"/>
        <v>1</v>
      </c>
    </row>
    <row r="398" spans="1:20" hidden="1" x14ac:dyDescent="0.2">
      <c r="A398" t="s">
        <v>16</v>
      </c>
      <c r="B398">
        <v>2016800454</v>
      </c>
      <c r="C398" s="30" t="s">
        <v>63</v>
      </c>
      <c r="D398" s="30" t="s">
        <v>59</v>
      </c>
      <c r="E398" s="35" t="s">
        <v>64</v>
      </c>
      <c r="F398" s="35">
        <v>60</v>
      </c>
      <c r="G398" s="35" t="s">
        <v>65</v>
      </c>
      <c r="H398" s="35">
        <v>40</v>
      </c>
      <c r="I398" s="35">
        <v>83</v>
      </c>
      <c r="J398" s="35">
        <v>100</v>
      </c>
      <c r="K398">
        <f t="shared" si="42"/>
        <v>0.4</v>
      </c>
      <c r="L398">
        <f t="shared" si="43"/>
        <v>83</v>
      </c>
      <c r="M398">
        <f t="shared" si="44"/>
        <v>83</v>
      </c>
      <c r="N398">
        <f t="shared" si="45"/>
        <v>83</v>
      </c>
      <c r="O398">
        <f>Summary!$J$4</f>
        <v>65</v>
      </c>
      <c r="P398">
        <f>Summary!$J$4</f>
        <v>65</v>
      </c>
      <c r="Q398">
        <f>Summary!$J$4</f>
        <v>65</v>
      </c>
      <c r="R398">
        <f t="shared" si="46"/>
        <v>1</v>
      </c>
      <c r="S398">
        <f t="shared" si="47"/>
        <v>1</v>
      </c>
      <c r="T398">
        <f t="shared" si="48"/>
        <v>1</v>
      </c>
    </row>
    <row r="399" spans="1:20" hidden="1" x14ac:dyDescent="0.2">
      <c r="A399" t="s">
        <v>16</v>
      </c>
      <c r="B399">
        <v>2016800454</v>
      </c>
      <c r="C399" s="30" t="s">
        <v>63</v>
      </c>
      <c r="D399" s="30" t="s">
        <v>60</v>
      </c>
      <c r="E399" s="35" t="s">
        <v>68</v>
      </c>
      <c r="F399" s="35">
        <v>60</v>
      </c>
      <c r="G399" s="35" t="s">
        <v>69</v>
      </c>
      <c r="H399" s="35">
        <v>40</v>
      </c>
      <c r="I399" s="35">
        <v>78</v>
      </c>
      <c r="J399" s="35">
        <v>100</v>
      </c>
      <c r="K399">
        <f t="shared" si="42"/>
        <v>0.4</v>
      </c>
      <c r="L399">
        <f t="shared" si="43"/>
        <v>78</v>
      </c>
      <c r="M399">
        <f t="shared" si="44"/>
        <v>78</v>
      </c>
      <c r="N399">
        <f t="shared" si="45"/>
        <v>78</v>
      </c>
      <c r="O399">
        <f>Summary!$J$4</f>
        <v>65</v>
      </c>
      <c r="P399">
        <f>Summary!$J$4</f>
        <v>65</v>
      </c>
      <c r="Q399">
        <f>Summary!$J$4</f>
        <v>65</v>
      </c>
      <c r="R399">
        <f t="shared" si="46"/>
        <v>1</v>
      </c>
      <c r="S399">
        <f t="shared" si="47"/>
        <v>1</v>
      </c>
      <c r="T399">
        <f t="shared" si="48"/>
        <v>1</v>
      </c>
    </row>
    <row r="400" spans="1:20" hidden="1" x14ac:dyDescent="0.2">
      <c r="A400" t="s">
        <v>16</v>
      </c>
      <c r="B400">
        <v>2016800454</v>
      </c>
      <c r="C400" s="30" t="s">
        <v>63</v>
      </c>
      <c r="D400" s="30" t="s">
        <v>61</v>
      </c>
      <c r="E400" s="35" t="s">
        <v>76</v>
      </c>
      <c r="F400" s="35">
        <v>60</v>
      </c>
      <c r="G400" s="35" t="s">
        <v>77</v>
      </c>
      <c r="H400" s="35">
        <v>40</v>
      </c>
      <c r="I400" s="35">
        <v>70</v>
      </c>
      <c r="J400" s="35">
        <v>100</v>
      </c>
      <c r="K400">
        <f t="shared" si="42"/>
        <v>0.4</v>
      </c>
      <c r="L400">
        <f t="shared" si="43"/>
        <v>70</v>
      </c>
      <c r="M400">
        <f t="shared" si="44"/>
        <v>70</v>
      </c>
      <c r="N400">
        <f t="shared" si="45"/>
        <v>70</v>
      </c>
      <c r="O400">
        <f>Summary!$J$4</f>
        <v>65</v>
      </c>
      <c r="P400">
        <f>Summary!$J$4</f>
        <v>65</v>
      </c>
      <c r="Q400">
        <f>Summary!$J$4</f>
        <v>65</v>
      </c>
      <c r="R400">
        <f t="shared" si="46"/>
        <v>1</v>
      </c>
      <c r="S400">
        <f t="shared" si="47"/>
        <v>1</v>
      </c>
      <c r="T400">
        <f t="shared" si="48"/>
        <v>1</v>
      </c>
    </row>
    <row r="401" spans="1:20" hidden="1" x14ac:dyDescent="0.2">
      <c r="A401" t="s">
        <v>16</v>
      </c>
      <c r="B401">
        <v>2016800454</v>
      </c>
      <c r="C401" s="30" t="s">
        <v>63</v>
      </c>
      <c r="D401" s="30" t="s">
        <v>62</v>
      </c>
      <c r="E401" s="35" t="s">
        <v>64</v>
      </c>
      <c r="F401" s="35">
        <v>60</v>
      </c>
      <c r="G401" s="35" t="s">
        <v>65</v>
      </c>
      <c r="H401" s="35">
        <v>40</v>
      </c>
      <c r="I401" s="35">
        <v>83</v>
      </c>
      <c r="J401" s="35">
        <v>100</v>
      </c>
      <c r="K401">
        <f t="shared" si="42"/>
        <v>0.4</v>
      </c>
      <c r="L401">
        <f t="shared" si="43"/>
        <v>83</v>
      </c>
      <c r="M401">
        <f t="shared" si="44"/>
        <v>83</v>
      </c>
      <c r="N401">
        <f t="shared" si="45"/>
        <v>83</v>
      </c>
      <c r="O401">
        <f>Summary!$J$4</f>
        <v>65</v>
      </c>
      <c r="P401">
        <f>Summary!$J$4</f>
        <v>65</v>
      </c>
      <c r="Q401">
        <f>Summary!$J$4</f>
        <v>65</v>
      </c>
      <c r="R401">
        <f t="shared" si="46"/>
        <v>1</v>
      </c>
      <c r="S401">
        <f t="shared" si="47"/>
        <v>1</v>
      </c>
      <c r="T401">
        <f t="shared" si="48"/>
        <v>1</v>
      </c>
    </row>
    <row r="402" spans="1:20" hidden="1" x14ac:dyDescent="0.2">
      <c r="A402" t="s">
        <v>16</v>
      </c>
      <c r="B402">
        <v>2016800455</v>
      </c>
      <c r="C402" s="30" t="s">
        <v>63</v>
      </c>
      <c r="D402" s="30" t="s">
        <v>55</v>
      </c>
      <c r="E402" s="35" t="s">
        <v>72</v>
      </c>
      <c r="F402" s="35">
        <v>60</v>
      </c>
      <c r="G402" s="35" t="s">
        <v>73</v>
      </c>
      <c r="H402" s="35">
        <v>40</v>
      </c>
      <c r="I402" s="35">
        <v>80</v>
      </c>
      <c r="J402" s="35">
        <v>100</v>
      </c>
      <c r="K402">
        <f t="shared" si="42"/>
        <v>0.4</v>
      </c>
      <c r="L402">
        <f t="shared" si="43"/>
        <v>80</v>
      </c>
      <c r="M402">
        <f t="shared" si="44"/>
        <v>80</v>
      </c>
      <c r="N402">
        <f t="shared" si="45"/>
        <v>80</v>
      </c>
      <c r="O402">
        <f>Summary!$J$4</f>
        <v>65</v>
      </c>
      <c r="P402">
        <f>Summary!$J$4</f>
        <v>65</v>
      </c>
      <c r="Q402">
        <f>Summary!$J$4</f>
        <v>65</v>
      </c>
      <c r="R402">
        <f t="shared" si="46"/>
        <v>1</v>
      </c>
      <c r="S402">
        <f t="shared" si="47"/>
        <v>1</v>
      </c>
      <c r="T402">
        <f t="shared" si="48"/>
        <v>1</v>
      </c>
    </row>
    <row r="403" spans="1:20" hidden="1" x14ac:dyDescent="0.2">
      <c r="A403" t="s">
        <v>16</v>
      </c>
      <c r="B403">
        <v>2016800455</v>
      </c>
      <c r="C403" s="30" t="s">
        <v>63</v>
      </c>
      <c r="D403" s="30" t="s">
        <v>56</v>
      </c>
      <c r="E403" s="35" t="s">
        <v>80</v>
      </c>
      <c r="F403" s="35">
        <v>60</v>
      </c>
      <c r="G403" s="35" t="s">
        <v>81</v>
      </c>
      <c r="H403" s="35">
        <v>40</v>
      </c>
      <c r="I403" s="35">
        <v>73</v>
      </c>
      <c r="J403" s="35">
        <v>100</v>
      </c>
      <c r="K403">
        <f t="shared" si="42"/>
        <v>0.4</v>
      </c>
      <c r="L403">
        <f t="shared" si="43"/>
        <v>73</v>
      </c>
      <c r="M403">
        <f t="shared" si="44"/>
        <v>73</v>
      </c>
      <c r="N403">
        <f t="shared" si="45"/>
        <v>73</v>
      </c>
      <c r="O403">
        <f>Summary!$J$4</f>
        <v>65</v>
      </c>
      <c r="P403">
        <f>Summary!$J$4</f>
        <v>65</v>
      </c>
      <c r="Q403">
        <f>Summary!$J$4</f>
        <v>65</v>
      </c>
      <c r="R403">
        <f t="shared" si="46"/>
        <v>1</v>
      </c>
      <c r="S403">
        <f t="shared" si="47"/>
        <v>1</v>
      </c>
      <c r="T403">
        <f t="shared" si="48"/>
        <v>1</v>
      </c>
    </row>
    <row r="404" spans="1:20" hidden="1" x14ac:dyDescent="0.2">
      <c r="A404" t="s">
        <v>16</v>
      </c>
      <c r="B404">
        <v>2016800455</v>
      </c>
      <c r="C404" s="30" t="s">
        <v>63</v>
      </c>
      <c r="D404" s="30" t="s">
        <v>57</v>
      </c>
      <c r="E404" s="35" t="s">
        <v>66</v>
      </c>
      <c r="F404" s="35">
        <v>60</v>
      </c>
      <c r="G404" s="35" t="s">
        <v>67</v>
      </c>
      <c r="H404" s="35">
        <v>40</v>
      </c>
      <c r="I404" s="35">
        <v>75</v>
      </c>
      <c r="J404" s="35">
        <v>100</v>
      </c>
      <c r="K404">
        <f t="shared" si="42"/>
        <v>0.4</v>
      </c>
      <c r="L404">
        <f t="shared" si="43"/>
        <v>75</v>
      </c>
      <c r="M404">
        <f t="shared" si="44"/>
        <v>75</v>
      </c>
      <c r="N404">
        <f t="shared" si="45"/>
        <v>75</v>
      </c>
      <c r="O404">
        <f>Summary!$J$4</f>
        <v>65</v>
      </c>
      <c r="P404">
        <f>Summary!$J$4</f>
        <v>65</v>
      </c>
      <c r="Q404">
        <f>Summary!$J$4</f>
        <v>65</v>
      </c>
      <c r="R404">
        <f t="shared" si="46"/>
        <v>1</v>
      </c>
      <c r="S404">
        <f t="shared" si="47"/>
        <v>1</v>
      </c>
      <c r="T404">
        <f t="shared" si="48"/>
        <v>1</v>
      </c>
    </row>
    <row r="405" spans="1:20" hidden="1" x14ac:dyDescent="0.2">
      <c r="A405" t="s">
        <v>16</v>
      </c>
      <c r="B405">
        <v>2016800455</v>
      </c>
      <c r="C405" s="30" t="s">
        <v>63</v>
      </c>
      <c r="D405" s="30" t="s">
        <v>58</v>
      </c>
      <c r="E405" s="35" t="s">
        <v>64</v>
      </c>
      <c r="F405" s="35">
        <v>60</v>
      </c>
      <c r="G405" s="35" t="s">
        <v>65</v>
      </c>
      <c r="H405" s="35">
        <v>40</v>
      </c>
      <c r="I405" s="35">
        <v>83</v>
      </c>
      <c r="J405" s="35">
        <v>100</v>
      </c>
      <c r="K405">
        <f t="shared" si="42"/>
        <v>0.4</v>
      </c>
      <c r="L405">
        <f t="shared" si="43"/>
        <v>83</v>
      </c>
      <c r="M405">
        <f t="shared" si="44"/>
        <v>83</v>
      </c>
      <c r="N405">
        <f t="shared" si="45"/>
        <v>83</v>
      </c>
      <c r="O405">
        <f>Summary!$J$4</f>
        <v>65</v>
      </c>
      <c r="P405">
        <f>Summary!$J$4</f>
        <v>65</v>
      </c>
      <c r="Q405">
        <f>Summary!$J$4</f>
        <v>65</v>
      </c>
      <c r="R405">
        <f t="shared" si="46"/>
        <v>1</v>
      </c>
      <c r="S405">
        <f t="shared" si="47"/>
        <v>1</v>
      </c>
      <c r="T405">
        <f t="shared" si="48"/>
        <v>1</v>
      </c>
    </row>
    <row r="406" spans="1:20" hidden="1" x14ac:dyDescent="0.2">
      <c r="A406" t="s">
        <v>16</v>
      </c>
      <c r="B406">
        <v>2016800455</v>
      </c>
      <c r="C406" s="30" t="s">
        <v>63</v>
      </c>
      <c r="D406" s="30" t="s">
        <v>59</v>
      </c>
      <c r="E406" s="35" t="s">
        <v>66</v>
      </c>
      <c r="F406" s="35">
        <v>60</v>
      </c>
      <c r="G406" s="35" t="s">
        <v>67</v>
      </c>
      <c r="H406" s="35">
        <v>40</v>
      </c>
      <c r="I406" s="35">
        <v>75</v>
      </c>
      <c r="J406" s="35">
        <v>100</v>
      </c>
      <c r="K406">
        <f t="shared" si="42"/>
        <v>0.4</v>
      </c>
      <c r="L406">
        <f t="shared" si="43"/>
        <v>75</v>
      </c>
      <c r="M406">
        <f t="shared" si="44"/>
        <v>75</v>
      </c>
      <c r="N406">
        <f t="shared" si="45"/>
        <v>75</v>
      </c>
      <c r="O406">
        <f>Summary!$J$4</f>
        <v>65</v>
      </c>
      <c r="P406">
        <f>Summary!$J$4</f>
        <v>65</v>
      </c>
      <c r="Q406">
        <f>Summary!$J$4</f>
        <v>65</v>
      </c>
      <c r="R406">
        <f t="shared" si="46"/>
        <v>1</v>
      </c>
      <c r="S406">
        <f t="shared" si="47"/>
        <v>1</v>
      </c>
      <c r="T406">
        <f t="shared" si="48"/>
        <v>1</v>
      </c>
    </row>
    <row r="407" spans="1:20" hidden="1" x14ac:dyDescent="0.2">
      <c r="A407" t="s">
        <v>16</v>
      </c>
      <c r="B407">
        <v>2016800455</v>
      </c>
      <c r="C407" s="30" t="s">
        <v>63</v>
      </c>
      <c r="D407" s="30" t="s">
        <v>60</v>
      </c>
      <c r="E407" s="35" t="s">
        <v>72</v>
      </c>
      <c r="F407" s="35">
        <v>60</v>
      </c>
      <c r="G407" s="35" t="s">
        <v>73</v>
      </c>
      <c r="H407" s="35">
        <v>40</v>
      </c>
      <c r="I407" s="35">
        <v>80</v>
      </c>
      <c r="J407" s="35">
        <v>100</v>
      </c>
      <c r="K407">
        <f t="shared" si="42"/>
        <v>0.4</v>
      </c>
      <c r="L407">
        <f t="shared" si="43"/>
        <v>80</v>
      </c>
      <c r="M407">
        <f t="shared" si="44"/>
        <v>80</v>
      </c>
      <c r="N407">
        <f t="shared" si="45"/>
        <v>80</v>
      </c>
      <c r="O407">
        <f>Summary!$J$4</f>
        <v>65</v>
      </c>
      <c r="P407">
        <f>Summary!$J$4</f>
        <v>65</v>
      </c>
      <c r="Q407">
        <f>Summary!$J$4</f>
        <v>65</v>
      </c>
      <c r="R407">
        <f t="shared" si="46"/>
        <v>1</v>
      </c>
      <c r="S407">
        <f t="shared" si="47"/>
        <v>1</v>
      </c>
      <c r="T407">
        <f t="shared" si="48"/>
        <v>1</v>
      </c>
    </row>
    <row r="408" spans="1:20" hidden="1" x14ac:dyDescent="0.2">
      <c r="A408" t="s">
        <v>16</v>
      </c>
      <c r="B408">
        <v>2016800455</v>
      </c>
      <c r="C408" s="30" t="s">
        <v>63</v>
      </c>
      <c r="D408" s="30" t="s">
        <v>61</v>
      </c>
      <c r="E408" s="35" t="s">
        <v>66</v>
      </c>
      <c r="F408" s="35">
        <v>60</v>
      </c>
      <c r="G408" s="35" t="s">
        <v>67</v>
      </c>
      <c r="H408" s="35">
        <v>40</v>
      </c>
      <c r="I408" s="35">
        <v>75</v>
      </c>
      <c r="J408" s="35">
        <v>100</v>
      </c>
      <c r="K408">
        <f t="shared" si="42"/>
        <v>0.4</v>
      </c>
      <c r="L408">
        <f t="shared" si="43"/>
        <v>75</v>
      </c>
      <c r="M408">
        <f t="shared" si="44"/>
        <v>75</v>
      </c>
      <c r="N408">
        <f t="shared" si="45"/>
        <v>75</v>
      </c>
      <c r="O408">
        <f>Summary!$J$4</f>
        <v>65</v>
      </c>
      <c r="P408">
        <f>Summary!$J$4</f>
        <v>65</v>
      </c>
      <c r="Q408">
        <f>Summary!$J$4</f>
        <v>65</v>
      </c>
      <c r="R408">
        <f t="shared" si="46"/>
        <v>1</v>
      </c>
      <c r="S408">
        <f t="shared" si="47"/>
        <v>1</v>
      </c>
      <c r="T408">
        <f t="shared" si="48"/>
        <v>1</v>
      </c>
    </row>
    <row r="409" spans="1:20" hidden="1" x14ac:dyDescent="0.2">
      <c r="A409" t="s">
        <v>16</v>
      </c>
      <c r="B409">
        <v>2016800455</v>
      </c>
      <c r="C409" s="30" t="s">
        <v>63</v>
      </c>
      <c r="D409" s="30" t="s">
        <v>62</v>
      </c>
      <c r="E409" s="35" t="s">
        <v>64</v>
      </c>
      <c r="F409" s="35">
        <v>60</v>
      </c>
      <c r="G409" s="35" t="s">
        <v>65</v>
      </c>
      <c r="H409" s="35">
        <v>40</v>
      </c>
      <c r="I409" s="35">
        <v>83</v>
      </c>
      <c r="J409" s="35">
        <v>100</v>
      </c>
      <c r="K409">
        <f t="shared" si="42"/>
        <v>0.4</v>
      </c>
      <c r="L409">
        <f t="shared" si="43"/>
        <v>83</v>
      </c>
      <c r="M409">
        <f t="shared" si="44"/>
        <v>83</v>
      </c>
      <c r="N409">
        <f t="shared" si="45"/>
        <v>83</v>
      </c>
      <c r="O409">
        <f>Summary!$J$4</f>
        <v>65</v>
      </c>
      <c r="P409">
        <f>Summary!$J$4</f>
        <v>65</v>
      </c>
      <c r="Q409">
        <f>Summary!$J$4</f>
        <v>65</v>
      </c>
      <c r="R409">
        <f t="shared" si="46"/>
        <v>1</v>
      </c>
      <c r="S409">
        <f t="shared" si="47"/>
        <v>1</v>
      </c>
      <c r="T409">
        <f t="shared" si="48"/>
        <v>1</v>
      </c>
    </row>
    <row r="410" spans="1:20" hidden="1" x14ac:dyDescent="0.2">
      <c r="A410" t="s">
        <v>16</v>
      </c>
      <c r="B410">
        <v>2016800456</v>
      </c>
      <c r="C410" s="30" t="s">
        <v>63</v>
      </c>
      <c r="D410" s="30" t="s">
        <v>55</v>
      </c>
      <c r="E410" s="35" t="s">
        <v>64</v>
      </c>
      <c r="F410" s="35">
        <v>60</v>
      </c>
      <c r="G410" s="35" t="s">
        <v>65</v>
      </c>
      <c r="H410" s="35">
        <v>40</v>
      </c>
      <c r="I410" s="35">
        <v>83</v>
      </c>
      <c r="J410" s="35">
        <v>100</v>
      </c>
      <c r="K410">
        <f t="shared" si="42"/>
        <v>0.4</v>
      </c>
      <c r="L410">
        <f t="shared" si="43"/>
        <v>83</v>
      </c>
      <c r="M410">
        <f t="shared" si="44"/>
        <v>83</v>
      </c>
      <c r="N410">
        <f t="shared" si="45"/>
        <v>83</v>
      </c>
      <c r="O410">
        <f>Summary!$J$4</f>
        <v>65</v>
      </c>
      <c r="P410">
        <f>Summary!$J$4</f>
        <v>65</v>
      </c>
      <c r="Q410">
        <f>Summary!$J$4</f>
        <v>65</v>
      </c>
      <c r="R410">
        <f t="shared" si="46"/>
        <v>1</v>
      </c>
      <c r="S410">
        <f t="shared" si="47"/>
        <v>1</v>
      </c>
      <c r="T410">
        <f t="shared" si="48"/>
        <v>1</v>
      </c>
    </row>
    <row r="411" spans="1:20" hidden="1" x14ac:dyDescent="0.2">
      <c r="A411" t="s">
        <v>16</v>
      </c>
      <c r="B411">
        <v>2016800456</v>
      </c>
      <c r="C411" s="30" t="s">
        <v>63</v>
      </c>
      <c r="D411" s="30" t="s">
        <v>56</v>
      </c>
      <c r="E411" s="35" t="s">
        <v>87</v>
      </c>
      <c r="F411" s="35">
        <v>60</v>
      </c>
      <c r="G411" s="35" t="s">
        <v>89</v>
      </c>
      <c r="H411" s="35">
        <v>40</v>
      </c>
      <c r="I411" s="35">
        <v>60</v>
      </c>
      <c r="J411" s="35">
        <v>100</v>
      </c>
      <c r="K411">
        <f t="shared" si="42"/>
        <v>0.4</v>
      </c>
      <c r="L411">
        <f t="shared" si="43"/>
        <v>60</v>
      </c>
      <c r="M411">
        <f t="shared" si="44"/>
        <v>60</v>
      </c>
      <c r="N411">
        <f t="shared" si="45"/>
        <v>60</v>
      </c>
      <c r="O411">
        <f>Summary!$J$4</f>
        <v>65</v>
      </c>
      <c r="P411">
        <f>Summary!$J$4</f>
        <v>65</v>
      </c>
      <c r="Q411">
        <f>Summary!$J$4</f>
        <v>65</v>
      </c>
      <c r="R411">
        <f t="shared" si="46"/>
        <v>0</v>
      </c>
      <c r="S411">
        <f t="shared" si="47"/>
        <v>0</v>
      </c>
      <c r="T411">
        <f t="shared" si="48"/>
        <v>0</v>
      </c>
    </row>
    <row r="412" spans="1:20" hidden="1" x14ac:dyDescent="0.2">
      <c r="A412" t="s">
        <v>16</v>
      </c>
      <c r="B412">
        <v>2016800456</v>
      </c>
      <c r="C412" s="30" t="s">
        <v>63</v>
      </c>
      <c r="D412" s="30" t="s">
        <v>57</v>
      </c>
      <c r="E412" s="35" t="s">
        <v>74</v>
      </c>
      <c r="F412" s="35">
        <v>60</v>
      </c>
      <c r="G412" s="35" t="s">
        <v>75</v>
      </c>
      <c r="H412" s="35">
        <v>40</v>
      </c>
      <c r="I412" s="35">
        <v>63</v>
      </c>
      <c r="J412" s="35">
        <v>100</v>
      </c>
      <c r="K412">
        <f t="shared" si="42"/>
        <v>0.4</v>
      </c>
      <c r="L412">
        <f t="shared" si="43"/>
        <v>63</v>
      </c>
      <c r="M412">
        <f t="shared" si="44"/>
        <v>63</v>
      </c>
      <c r="N412">
        <f t="shared" si="45"/>
        <v>63</v>
      </c>
      <c r="O412">
        <f>Summary!$J$4</f>
        <v>65</v>
      </c>
      <c r="P412">
        <f>Summary!$J$4</f>
        <v>65</v>
      </c>
      <c r="Q412">
        <f>Summary!$J$4</f>
        <v>65</v>
      </c>
      <c r="R412">
        <f t="shared" si="46"/>
        <v>0</v>
      </c>
      <c r="S412">
        <f t="shared" si="47"/>
        <v>0</v>
      </c>
      <c r="T412">
        <f t="shared" si="48"/>
        <v>0</v>
      </c>
    </row>
    <row r="413" spans="1:20" hidden="1" x14ac:dyDescent="0.2">
      <c r="A413" t="s">
        <v>16</v>
      </c>
      <c r="B413">
        <v>2016800456</v>
      </c>
      <c r="C413" s="30" t="s">
        <v>63</v>
      </c>
      <c r="D413" s="30" t="s">
        <v>58</v>
      </c>
      <c r="E413" s="35" t="s">
        <v>72</v>
      </c>
      <c r="F413" s="35">
        <v>60</v>
      </c>
      <c r="G413" s="35" t="s">
        <v>73</v>
      </c>
      <c r="H413" s="35">
        <v>40</v>
      </c>
      <c r="I413" s="35">
        <v>80</v>
      </c>
      <c r="J413" s="35">
        <v>100</v>
      </c>
      <c r="K413">
        <f t="shared" si="42"/>
        <v>0.4</v>
      </c>
      <c r="L413">
        <f t="shared" si="43"/>
        <v>80</v>
      </c>
      <c r="M413">
        <f t="shared" si="44"/>
        <v>80</v>
      </c>
      <c r="N413">
        <f t="shared" si="45"/>
        <v>80</v>
      </c>
      <c r="O413">
        <f>Summary!$J$4</f>
        <v>65</v>
      </c>
      <c r="P413">
        <f>Summary!$J$4</f>
        <v>65</v>
      </c>
      <c r="Q413">
        <f>Summary!$J$4</f>
        <v>65</v>
      </c>
      <c r="R413">
        <f t="shared" si="46"/>
        <v>1</v>
      </c>
      <c r="S413">
        <f t="shared" si="47"/>
        <v>1</v>
      </c>
      <c r="T413">
        <f t="shared" si="48"/>
        <v>1</v>
      </c>
    </row>
    <row r="414" spans="1:20" hidden="1" x14ac:dyDescent="0.2">
      <c r="A414" t="s">
        <v>16</v>
      </c>
      <c r="B414">
        <v>2016800456</v>
      </c>
      <c r="C414" s="30" t="s">
        <v>63</v>
      </c>
      <c r="D414" s="30" t="s">
        <v>59</v>
      </c>
      <c r="E414" s="35" t="s">
        <v>72</v>
      </c>
      <c r="F414" s="35">
        <v>60</v>
      </c>
      <c r="G414" s="35" t="s">
        <v>73</v>
      </c>
      <c r="H414" s="35">
        <v>40</v>
      </c>
      <c r="I414" s="35">
        <v>80</v>
      </c>
      <c r="J414" s="35">
        <v>100</v>
      </c>
      <c r="K414">
        <f t="shared" si="42"/>
        <v>0.4</v>
      </c>
      <c r="L414">
        <f t="shared" si="43"/>
        <v>80</v>
      </c>
      <c r="M414">
        <f t="shared" si="44"/>
        <v>80</v>
      </c>
      <c r="N414">
        <f t="shared" si="45"/>
        <v>80</v>
      </c>
      <c r="O414">
        <f>Summary!$J$4</f>
        <v>65</v>
      </c>
      <c r="P414">
        <f>Summary!$J$4</f>
        <v>65</v>
      </c>
      <c r="Q414">
        <f>Summary!$J$4</f>
        <v>65</v>
      </c>
      <c r="R414">
        <f t="shared" si="46"/>
        <v>1</v>
      </c>
      <c r="S414">
        <f t="shared" si="47"/>
        <v>1</v>
      </c>
      <c r="T414">
        <f t="shared" si="48"/>
        <v>1</v>
      </c>
    </row>
    <row r="415" spans="1:20" hidden="1" x14ac:dyDescent="0.2">
      <c r="A415" t="s">
        <v>16</v>
      </c>
      <c r="B415">
        <v>2016800456</v>
      </c>
      <c r="C415" s="30" t="s">
        <v>63</v>
      </c>
      <c r="D415" s="30" t="s">
        <v>60</v>
      </c>
      <c r="E415" s="35" t="s">
        <v>74</v>
      </c>
      <c r="F415" s="35">
        <v>60</v>
      </c>
      <c r="G415" s="35" t="s">
        <v>75</v>
      </c>
      <c r="H415" s="35">
        <v>40</v>
      </c>
      <c r="I415" s="35">
        <v>63</v>
      </c>
      <c r="J415" s="35">
        <v>100</v>
      </c>
      <c r="K415">
        <f t="shared" si="42"/>
        <v>0.4</v>
      </c>
      <c r="L415">
        <f t="shared" si="43"/>
        <v>63</v>
      </c>
      <c r="M415">
        <f t="shared" si="44"/>
        <v>63</v>
      </c>
      <c r="N415">
        <f t="shared" si="45"/>
        <v>63</v>
      </c>
      <c r="O415">
        <f>Summary!$J$4</f>
        <v>65</v>
      </c>
      <c r="P415">
        <f>Summary!$J$4</f>
        <v>65</v>
      </c>
      <c r="Q415">
        <f>Summary!$J$4</f>
        <v>65</v>
      </c>
      <c r="R415">
        <f t="shared" si="46"/>
        <v>0</v>
      </c>
      <c r="S415">
        <f t="shared" si="47"/>
        <v>0</v>
      </c>
      <c r="T415">
        <f t="shared" si="48"/>
        <v>0</v>
      </c>
    </row>
    <row r="416" spans="1:20" hidden="1" x14ac:dyDescent="0.2">
      <c r="A416" t="s">
        <v>16</v>
      </c>
      <c r="B416">
        <v>2016800456</v>
      </c>
      <c r="C416" s="30" t="s">
        <v>63</v>
      </c>
      <c r="D416" s="30" t="s">
        <v>61</v>
      </c>
      <c r="E416" s="35" t="s">
        <v>74</v>
      </c>
      <c r="F416" s="35">
        <v>60</v>
      </c>
      <c r="G416" s="35" t="s">
        <v>75</v>
      </c>
      <c r="H416" s="35">
        <v>40</v>
      </c>
      <c r="I416" s="35">
        <v>63</v>
      </c>
      <c r="J416" s="35">
        <v>100</v>
      </c>
      <c r="K416">
        <f t="shared" si="42"/>
        <v>0.4</v>
      </c>
      <c r="L416">
        <f t="shared" si="43"/>
        <v>63</v>
      </c>
      <c r="M416">
        <f t="shared" si="44"/>
        <v>63</v>
      </c>
      <c r="N416">
        <f t="shared" si="45"/>
        <v>63</v>
      </c>
      <c r="O416">
        <f>Summary!$J$4</f>
        <v>65</v>
      </c>
      <c r="P416">
        <f>Summary!$J$4</f>
        <v>65</v>
      </c>
      <c r="Q416">
        <f>Summary!$J$4</f>
        <v>65</v>
      </c>
      <c r="R416">
        <f t="shared" si="46"/>
        <v>0</v>
      </c>
      <c r="S416">
        <f t="shared" si="47"/>
        <v>0</v>
      </c>
      <c r="T416">
        <f t="shared" si="48"/>
        <v>0</v>
      </c>
    </row>
    <row r="417" spans="1:20" hidden="1" x14ac:dyDescent="0.2">
      <c r="A417" t="s">
        <v>16</v>
      </c>
      <c r="B417">
        <v>2016800456</v>
      </c>
      <c r="C417" s="30" t="s">
        <v>63</v>
      </c>
      <c r="D417" s="30" t="s">
        <v>62</v>
      </c>
      <c r="E417" s="35" t="s">
        <v>72</v>
      </c>
      <c r="F417" s="35">
        <v>60</v>
      </c>
      <c r="G417" s="35" t="s">
        <v>73</v>
      </c>
      <c r="H417" s="35">
        <v>40</v>
      </c>
      <c r="I417" s="35">
        <v>80</v>
      </c>
      <c r="J417" s="35">
        <v>100</v>
      </c>
      <c r="K417">
        <f t="shared" si="42"/>
        <v>0.4</v>
      </c>
      <c r="L417">
        <f t="shared" si="43"/>
        <v>80</v>
      </c>
      <c r="M417">
        <f t="shared" si="44"/>
        <v>80</v>
      </c>
      <c r="N417">
        <f t="shared" si="45"/>
        <v>80</v>
      </c>
      <c r="O417">
        <f>Summary!$J$4</f>
        <v>65</v>
      </c>
      <c r="P417">
        <f>Summary!$J$4</f>
        <v>65</v>
      </c>
      <c r="Q417">
        <f>Summary!$J$4</f>
        <v>65</v>
      </c>
      <c r="R417">
        <f t="shared" si="46"/>
        <v>1</v>
      </c>
      <c r="S417">
        <f t="shared" si="47"/>
        <v>1</v>
      </c>
      <c r="T417">
        <f t="shared" si="48"/>
        <v>1</v>
      </c>
    </row>
    <row r="418" spans="1:20" hidden="1" x14ac:dyDescent="0.2">
      <c r="A418" t="s">
        <v>16</v>
      </c>
      <c r="B418">
        <v>2016800457</v>
      </c>
      <c r="C418" s="30" t="s">
        <v>63</v>
      </c>
      <c r="D418" s="30" t="s">
        <v>55</v>
      </c>
      <c r="E418" s="35" t="s">
        <v>68</v>
      </c>
      <c r="F418" s="35">
        <v>60</v>
      </c>
      <c r="G418" s="35" t="s">
        <v>69</v>
      </c>
      <c r="H418" s="35">
        <v>40</v>
      </c>
      <c r="I418" s="35">
        <v>78</v>
      </c>
      <c r="J418" s="35">
        <v>100</v>
      </c>
      <c r="K418">
        <f t="shared" si="42"/>
        <v>0.4</v>
      </c>
      <c r="L418">
        <f t="shared" si="43"/>
        <v>78</v>
      </c>
      <c r="M418">
        <f t="shared" si="44"/>
        <v>78</v>
      </c>
      <c r="N418">
        <f t="shared" si="45"/>
        <v>78</v>
      </c>
      <c r="O418">
        <f>Summary!$J$4</f>
        <v>65</v>
      </c>
      <c r="P418">
        <f>Summary!$J$4</f>
        <v>65</v>
      </c>
      <c r="Q418">
        <f>Summary!$J$4</f>
        <v>65</v>
      </c>
      <c r="R418">
        <f t="shared" si="46"/>
        <v>1</v>
      </c>
      <c r="S418">
        <f t="shared" si="47"/>
        <v>1</v>
      </c>
      <c r="T418">
        <f t="shared" si="48"/>
        <v>1</v>
      </c>
    </row>
    <row r="419" spans="1:20" hidden="1" x14ac:dyDescent="0.2">
      <c r="A419" t="s">
        <v>16</v>
      </c>
      <c r="B419">
        <v>2016800457</v>
      </c>
      <c r="C419" s="30" t="s">
        <v>63</v>
      </c>
      <c r="D419" s="30" t="s">
        <v>56</v>
      </c>
      <c r="E419" s="35" t="s">
        <v>72</v>
      </c>
      <c r="F419" s="35">
        <v>60</v>
      </c>
      <c r="G419" s="35" t="s">
        <v>73</v>
      </c>
      <c r="H419" s="35">
        <v>40</v>
      </c>
      <c r="I419" s="35">
        <v>80</v>
      </c>
      <c r="J419" s="35">
        <v>100</v>
      </c>
      <c r="K419">
        <f t="shared" si="42"/>
        <v>0.4</v>
      </c>
      <c r="L419">
        <f t="shared" si="43"/>
        <v>80</v>
      </c>
      <c r="M419">
        <f t="shared" si="44"/>
        <v>80</v>
      </c>
      <c r="N419">
        <f t="shared" si="45"/>
        <v>80</v>
      </c>
      <c r="O419">
        <f>Summary!$J$4</f>
        <v>65</v>
      </c>
      <c r="P419">
        <f>Summary!$J$4</f>
        <v>65</v>
      </c>
      <c r="Q419">
        <f>Summary!$J$4</f>
        <v>65</v>
      </c>
      <c r="R419">
        <f t="shared" si="46"/>
        <v>1</v>
      </c>
      <c r="S419">
        <f t="shared" si="47"/>
        <v>1</v>
      </c>
      <c r="T419">
        <f t="shared" si="48"/>
        <v>1</v>
      </c>
    </row>
    <row r="420" spans="1:20" hidden="1" x14ac:dyDescent="0.2">
      <c r="A420" t="s">
        <v>16</v>
      </c>
      <c r="B420">
        <v>2016800457</v>
      </c>
      <c r="C420" s="30" t="s">
        <v>63</v>
      </c>
      <c r="D420" s="30" t="s">
        <v>57</v>
      </c>
      <c r="E420" s="35" t="s">
        <v>66</v>
      </c>
      <c r="F420" s="35">
        <v>60</v>
      </c>
      <c r="G420" s="35" t="s">
        <v>67</v>
      </c>
      <c r="H420" s="35">
        <v>40</v>
      </c>
      <c r="I420" s="35">
        <v>75</v>
      </c>
      <c r="J420" s="35">
        <v>100</v>
      </c>
      <c r="K420">
        <f t="shared" si="42"/>
        <v>0.4</v>
      </c>
      <c r="L420">
        <f t="shared" si="43"/>
        <v>75</v>
      </c>
      <c r="M420">
        <f t="shared" si="44"/>
        <v>75</v>
      </c>
      <c r="N420">
        <f t="shared" si="45"/>
        <v>75</v>
      </c>
      <c r="O420">
        <f>Summary!$J$4</f>
        <v>65</v>
      </c>
      <c r="P420">
        <f>Summary!$J$4</f>
        <v>65</v>
      </c>
      <c r="Q420">
        <f>Summary!$J$4</f>
        <v>65</v>
      </c>
      <c r="R420">
        <f t="shared" si="46"/>
        <v>1</v>
      </c>
      <c r="S420">
        <f t="shared" si="47"/>
        <v>1</v>
      </c>
      <c r="T420">
        <f t="shared" si="48"/>
        <v>1</v>
      </c>
    </row>
    <row r="421" spans="1:20" hidden="1" x14ac:dyDescent="0.2">
      <c r="A421" t="s">
        <v>16</v>
      </c>
      <c r="B421">
        <v>2016800457</v>
      </c>
      <c r="C421" s="30" t="s">
        <v>63</v>
      </c>
      <c r="D421" s="30" t="s">
        <v>58</v>
      </c>
      <c r="E421" s="35" t="s">
        <v>64</v>
      </c>
      <c r="F421" s="35">
        <v>60</v>
      </c>
      <c r="G421" s="35" t="s">
        <v>65</v>
      </c>
      <c r="H421" s="35">
        <v>40</v>
      </c>
      <c r="I421" s="35">
        <v>83</v>
      </c>
      <c r="J421" s="35">
        <v>100</v>
      </c>
      <c r="K421">
        <f t="shared" si="42"/>
        <v>0.4</v>
      </c>
      <c r="L421">
        <f t="shared" si="43"/>
        <v>83</v>
      </c>
      <c r="M421">
        <f t="shared" si="44"/>
        <v>83</v>
      </c>
      <c r="N421">
        <f t="shared" si="45"/>
        <v>83</v>
      </c>
      <c r="O421">
        <f>Summary!$J$4</f>
        <v>65</v>
      </c>
      <c r="P421">
        <f>Summary!$J$4</f>
        <v>65</v>
      </c>
      <c r="Q421">
        <f>Summary!$J$4</f>
        <v>65</v>
      </c>
      <c r="R421">
        <f t="shared" si="46"/>
        <v>1</v>
      </c>
      <c r="S421">
        <f t="shared" si="47"/>
        <v>1</v>
      </c>
      <c r="T421">
        <f t="shared" si="48"/>
        <v>1</v>
      </c>
    </row>
    <row r="422" spans="1:20" hidden="1" x14ac:dyDescent="0.2">
      <c r="A422" t="s">
        <v>16</v>
      </c>
      <c r="B422">
        <v>2016800457</v>
      </c>
      <c r="C422" s="30" t="s">
        <v>63</v>
      </c>
      <c r="D422" s="30" t="s">
        <v>59</v>
      </c>
      <c r="E422" s="35" t="s">
        <v>68</v>
      </c>
      <c r="F422" s="35">
        <v>60</v>
      </c>
      <c r="G422" s="35" t="s">
        <v>69</v>
      </c>
      <c r="H422" s="35">
        <v>40</v>
      </c>
      <c r="I422" s="35">
        <v>78</v>
      </c>
      <c r="J422" s="35">
        <v>100</v>
      </c>
      <c r="K422">
        <f t="shared" si="42"/>
        <v>0.4</v>
      </c>
      <c r="L422">
        <f t="shared" si="43"/>
        <v>78</v>
      </c>
      <c r="M422">
        <f t="shared" si="44"/>
        <v>78</v>
      </c>
      <c r="N422">
        <f t="shared" si="45"/>
        <v>78</v>
      </c>
      <c r="O422">
        <f>Summary!$J$4</f>
        <v>65</v>
      </c>
      <c r="P422">
        <f>Summary!$J$4</f>
        <v>65</v>
      </c>
      <c r="Q422">
        <f>Summary!$J$4</f>
        <v>65</v>
      </c>
      <c r="R422">
        <f t="shared" si="46"/>
        <v>1</v>
      </c>
      <c r="S422">
        <f t="shared" si="47"/>
        <v>1</v>
      </c>
      <c r="T422">
        <f t="shared" si="48"/>
        <v>1</v>
      </c>
    </row>
    <row r="423" spans="1:20" hidden="1" x14ac:dyDescent="0.2">
      <c r="A423" t="s">
        <v>16</v>
      </c>
      <c r="B423">
        <v>2016800457</v>
      </c>
      <c r="C423" s="30" t="s">
        <v>63</v>
      </c>
      <c r="D423" s="30" t="s">
        <v>60</v>
      </c>
      <c r="E423" s="35" t="s">
        <v>64</v>
      </c>
      <c r="F423" s="35">
        <v>60</v>
      </c>
      <c r="G423" s="35" t="s">
        <v>65</v>
      </c>
      <c r="H423" s="35">
        <v>40</v>
      </c>
      <c r="I423" s="35">
        <v>83</v>
      </c>
      <c r="J423" s="35">
        <v>100</v>
      </c>
      <c r="K423">
        <f t="shared" si="42"/>
        <v>0.4</v>
      </c>
      <c r="L423">
        <f t="shared" si="43"/>
        <v>83</v>
      </c>
      <c r="M423">
        <f t="shared" si="44"/>
        <v>83</v>
      </c>
      <c r="N423">
        <f t="shared" si="45"/>
        <v>83</v>
      </c>
      <c r="O423">
        <f>Summary!$J$4</f>
        <v>65</v>
      </c>
      <c r="P423">
        <f>Summary!$J$4</f>
        <v>65</v>
      </c>
      <c r="Q423">
        <f>Summary!$J$4</f>
        <v>65</v>
      </c>
      <c r="R423">
        <f t="shared" si="46"/>
        <v>1</v>
      </c>
      <c r="S423">
        <f t="shared" si="47"/>
        <v>1</v>
      </c>
      <c r="T423">
        <f t="shared" si="48"/>
        <v>1</v>
      </c>
    </row>
    <row r="424" spans="1:20" hidden="1" x14ac:dyDescent="0.2">
      <c r="A424" t="s">
        <v>16</v>
      </c>
      <c r="B424">
        <v>2016800457</v>
      </c>
      <c r="C424" s="30" t="s">
        <v>63</v>
      </c>
      <c r="D424" s="30" t="s">
        <v>61</v>
      </c>
      <c r="E424" s="35" t="s">
        <v>76</v>
      </c>
      <c r="F424" s="35">
        <v>60</v>
      </c>
      <c r="G424" s="35" t="s">
        <v>77</v>
      </c>
      <c r="H424" s="35">
        <v>40</v>
      </c>
      <c r="I424" s="35">
        <v>70</v>
      </c>
      <c r="J424" s="35">
        <v>100</v>
      </c>
      <c r="K424">
        <f t="shared" si="42"/>
        <v>0.4</v>
      </c>
      <c r="L424">
        <f t="shared" si="43"/>
        <v>70</v>
      </c>
      <c r="M424">
        <f t="shared" si="44"/>
        <v>70</v>
      </c>
      <c r="N424">
        <f t="shared" si="45"/>
        <v>70</v>
      </c>
      <c r="O424">
        <f>Summary!$J$4</f>
        <v>65</v>
      </c>
      <c r="P424">
        <f>Summary!$J$4</f>
        <v>65</v>
      </c>
      <c r="Q424">
        <f>Summary!$J$4</f>
        <v>65</v>
      </c>
      <c r="R424">
        <f t="shared" si="46"/>
        <v>1</v>
      </c>
      <c r="S424">
        <f t="shared" si="47"/>
        <v>1</v>
      </c>
      <c r="T424">
        <f t="shared" si="48"/>
        <v>1</v>
      </c>
    </row>
    <row r="425" spans="1:20" hidden="1" x14ac:dyDescent="0.2">
      <c r="A425" t="s">
        <v>16</v>
      </c>
      <c r="B425">
        <v>2016800457</v>
      </c>
      <c r="C425" s="30" t="s">
        <v>63</v>
      </c>
      <c r="D425" s="30" t="s">
        <v>62</v>
      </c>
      <c r="E425" s="35" t="s">
        <v>68</v>
      </c>
      <c r="F425" s="35">
        <v>60</v>
      </c>
      <c r="G425" s="35" t="s">
        <v>69</v>
      </c>
      <c r="H425" s="35">
        <v>40</v>
      </c>
      <c r="I425" s="35">
        <v>78</v>
      </c>
      <c r="J425" s="35">
        <v>100</v>
      </c>
      <c r="K425">
        <f t="shared" si="42"/>
        <v>0.4</v>
      </c>
      <c r="L425">
        <f t="shared" si="43"/>
        <v>78</v>
      </c>
      <c r="M425">
        <f t="shared" si="44"/>
        <v>78</v>
      </c>
      <c r="N425">
        <f t="shared" si="45"/>
        <v>78</v>
      </c>
      <c r="O425">
        <f>Summary!$J$4</f>
        <v>65</v>
      </c>
      <c r="P425">
        <f>Summary!$J$4</f>
        <v>65</v>
      </c>
      <c r="Q425">
        <f>Summary!$J$4</f>
        <v>65</v>
      </c>
      <c r="R425">
        <f t="shared" si="46"/>
        <v>1</v>
      </c>
      <c r="S425">
        <f t="shared" si="47"/>
        <v>1</v>
      </c>
      <c r="T425">
        <f t="shared" si="48"/>
        <v>1</v>
      </c>
    </row>
    <row r="426" spans="1:20" hidden="1" x14ac:dyDescent="0.2">
      <c r="A426" t="s">
        <v>16</v>
      </c>
      <c r="B426">
        <v>2016800458</v>
      </c>
      <c r="C426" s="30" t="s">
        <v>63</v>
      </c>
      <c r="D426" s="30" t="s">
        <v>55</v>
      </c>
      <c r="E426" s="35" t="s">
        <v>64</v>
      </c>
      <c r="F426" s="35">
        <v>60</v>
      </c>
      <c r="G426" s="35" t="s">
        <v>65</v>
      </c>
      <c r="H426" s="35">
        <v>40</v>
      </c>
      <c r="I426" s="35">
        <v>83</v>
      </c>
      <c r="J426" s="35">
        <v>100</v>
      </c>
      <c r="K426">
        <f t="shared" si="42"/>
        <v>0.4</v>
      </c>
      <c r="L426">
        <f t="shared" si="43"/>
        <v>83</v>
      </c>
      <c r="M426">
        <f t="shared" si="44"/>
        <v>83</v>
      </c>
      <c r="N426">
        <f t="shared" si="45"/>
        <v>83</v>
      </c>
      <c r="O426">
        <f>Summary!$J$4</f>
        <v>65</v>
      </c>
      <c r="P426">
        <f>Summary!$J$4</f>
        <v>65</v>
      </c>
      <c r="Q426">
        <f>Summary!$J$4</f>
        <v>65</v>
      </c>
      <c r="R426">
        <f t="shared" si="46"/>
        <v>1</v>
      </c>
      <c r="S426">
        <f t="shared" si="47"/>
        <v>1</v>
      </c>
      <c r="T426">
        <f t="shared" si="48"/>
        <v>1</v>
      </c>
    </row>
    <row r="427" spans="1:20" hidden="1" x14ac:dyDescent="0.2">
      <c r="A427" t="s">
        <v>16</v>
      </c>
      <c r="B427">
        <v>2016800458</v>
      </c>
      <c r="C427" s="30" t="s">
        <v>63</v>
      </c>
      <c r="D427" s="30" t="s">
        <v>56</v>
      </c>
      <c r="E427" s="35" t="s">
        <v>64</v>
      </c>
      <c r="F427" s="35">
        <v>60</v>
      </c>
      <c r="G427" s="35" t="s">
        <v>65</v>
      </c>
      <c r="H427" s="35">
        <v>40</v>
      </c>
      <c r="I427" s="35">
        <v>83</v>
      </c>
      <c r="J427" s="35">
        <v>100</v>
      </c>
      <c r="K427">
        <f t="shared" si="42"/>
        <v>0.4</v>
      </c>
      <c r="L427">
        <f t="shared" si="43"/>
        <v>83</v>
      </c>
      <c r="M427">
        <f t="shared" si="44"/>
        <v>83</v>
      </c>
      <c r="N427">
        <f t="shared" si="45"/>
        <v>83</v>
      </c>
      <c r="O427">
        <f>Summary!$J$4</f>
        <v>65</v>
      </c>
      <c r="P427">
        <f>Summary!$J$4</f>
        <v>65</v>
      </c>
      <c r="Q427">
        <f>Summary!$J$4</f>
        <v>65</v>
      </c>
      <c r="R427">
        <f t="shared" si="46"/>
        <v>1</v>
      </c>
      <c r="S427">
        <f t="shared" si="47"/>
        <v>1</v>
      </c>
      <c r="T427">
        <f t="shared" si="48"/>
        <v>1</v>
      </c>
    </row>
    <row r="428" spans="1:20" hidden="1" x14ac:dyDescent="0.2">
      <c r="A428" t="s">
        <v>16</v>
      </c>
      <c r="B428">
        <v>2016800458</v>
      </c>
      <c r="C428" s="30" t="s">
        <v>63</v>
      </c>
      <c r="D428" s="30" t="s">
        <v>57</v>
      </c>
      <c r="E428" s="35" t="s">
        <v>76</v>
      </c>
      <c r="F428" s="35">
        <v>60</v>
      </c>
      <c r="G428" s="35" t="s">
        <v>77</v>
      </c>
      <c r="H428" s="35">
        <v>40</v>
      </c>
      <c r="I428" s="35">
        <v>70</v>
      </c>
      <c r="J428" s="35">
        <v>100</v>
      </c>
      <c r="K428">
        <f t="shared" si="42"/>
        <v>0.4</v>
      </c>
      <c r="L428">
        <f t="shared" si="43"/>
        <v>70</v>
      </c>
      <c r="M428">
        <f t="shared" si="44"/>
        <v>70</v>
      </c>
      <c r="N428">
        <f t="shared" si="45"/>
        <v>70</v>
      </c>
      <c r="O428">
        <f>Summary!$J$4</f>
        <v>65</v>
      </c>
      <c r="P428">
        <f>Summary!$J$4</f>
        <v>65</v>
      </c>
      <c r="Q428">
        <f>Summary!$J$4</f>
        <v>65</v>
      </c>
      <c r="R428">
        <f t="shared" si="46"/>
        <v>1</v>
      </c>
      <c r="S428">
        <f t="shared" si="47"/>
        <v>1</v>
      </c>
      <c r="T428">
        <f t="shared" si="48"/>
        <v>1</v>
      </c>
    </row>
    <row r="429" spans="1:20" hidden="1" x14ac:dyDescent="0.2">
      <c r="A429" t="s">
        <v>16</v>
      </c>
      <c r="B429">
        <v>2016800458</v>
      </c>
      <c r="C429" s="30" t="s">
        <v>63</v>
      </c>
      <c r="D429" s="30" t="s">
        <v>58</v>
      </c>
      <c r="E429" s="35" t="s">
        <v>68</v>
      </c>
      <c r="F429" s="35">
        <v>60</v>
      </c>
      <c r="G429" s="35" t="s">
        <v>69</v>
      </c>
      <c r="H429" s="35">
        <v>40</v>
      </c>
      <c r="I429" s="35">
        <v>78</v>
      </c>
      <c r="J429" s="35">
        <v>100</v>
      </c>
      <c r="K429">
        <f t="shared" si="42"/>
        <v>0.4</v>
      </c>
      <c r="L429">
        <f t="shared" si="43"/>
        <v>78</v>
      </c>
      <c r="M429">
        <f t="shared" si="44"/>
        <v>78</v>
      </c>
      <c r="N429">
        <f t="shared" si="45"/>
        <v>78</v>
      </c>
      <c r="O429">
        <f>Summary!$J$4</f>
        <v>65</v>
      </c>
      <c r="P429">
        <f>Summary!$J$4</f>
        <v>65</v>
      </c>
      <c r="Q429">
        <f>Summary!$J$4</f>
        <v>65</v>
      </c>
      <c r="R429">
        <f t="shared" si="46"/>
        <v>1</v>
      </c>
      <c r="S429">
        <f t="shared" si="47"/>
        <v>1</v>
      </c>
      <c r="T429">
        <f t="shared" si="48"/>
        <v>1</v>
      </c>
    </row>
    <row r="430" spans="1:20" hidden="1" x14ac:dyDescent="0.2">
      <c r="A430" t="s">
        <v>16</v>
      </c>
      <c r="B430">
        <v>2016800458</v>
      </c>
      <c r="C430" s="30" t="s">
        <v>63</v>
      </c>
      <c r="D430" s="30" t="s">
        <v>59</v>
      </c>
      <c r="E430" s="35" t="s">
        <v>64</v>
      </c>
      <c r="F430" s="35">
        <v>60</v>
      </c>
      <c r="G430" s="35" t="s">
        <v>65</v>
      </c>
      <c r="H430" s="35">
        <v>40</v>
      </c>
      <c r="I430" s="35">
        <v>83</v>
      </c>
      <c r="J430" s="35">
        <v>100</v>
      </c>
      <c r="K430">
        <f t="shared" si="42"/>
        <v>0.4</v>
      </c>
      <c r="L430">
        <f t="shared" si="43"/>
        <v>83</v>
      </c>
      <c r="M430">
        <f t="shared" si="44"/>
        <v>83</v>
      </c>
      <c r="N430">
        <f t="shared" si="45"/>
        <v>83</v>
      </c>
      <c r="O430">
        <f>Summary!$J$4</f>
        <v>65</v>
      </c>
      <c r="P430">
        <f>Summary!$J$4</f>
        <v>65</v>
      </c>
      <c r="Q430">
        <f>Summary!$J$4</f>
        <v>65</v>
      </c>
      <c r="R430">
        <f t="shared" si="46"/>
        <v>1</v>
      </c>
      <c r="S430">
        <f t="shared" si="47"/>
        <v>1</v>
      </c>
      <c r="T430">
        <f t="shared" si="48"/>
        <v>1</v>
      </c>
    </row>
    <row r="431" spans="1:20" hidden="1" x14ac:dyDescent="0.2">
      <c r="A431" t="s">
        <v>16</v>
      </c>
      <c r="B431">
        <v>2016800458</v>
      </c>
      <c r="C431" s="30" t="s">
        <v>63</v>
      </c>
      <c r="D431" s="30" t="s">
        <v>60</v>
      </c>
      <c r="E431" s="35" t="s">
        <v>72</v>
      </c>
      <c r="F431" s="35">
        <v>60</v>
      </c>
      <c r="G431" s="35" t="s">
        <v>73</v>
      </c>
      <c r="H431" s="35">
        <v>40</v>
      </c>
      <c r="I431" s="35">
        <v>80</v>
      </c>
      <c r="J431" s="35">
        <v>100</v>
      </c>
      <c r="K431">
        <f t="shared" si="42"/>
        <v>0.4</v>
      </c>
      <c r="L431">
        <f t="shared" si="43"/>
        <v>80</v>
      </c>
      <c r="M431">
        <f t="shared" si="44"/>
        <v>80</v>
      </c>
      <c r="N431">
        <f t="shared" si="45"/>
        <v>80</v>
      </c>
      <c r="O431">
        <f>Summary!$J$4</f>
        <v>65</v>
      </c>
      <c r="P431">
        <f>Summary!$J$4</f>
        <v>65</v>
      </c>
      <c r="Q431">
        <f>Summary!$J$4</f>
        <v>65</v>
      </c>
      <c r="R431">
        <f t="shared" si="46"/>
        <v>1</v>
      </c>
      <c r="S431">
        <f t="shared" si="47"/>
        <v>1</v>
      </c>
      <c r="T431">
        <f t="shared" si="48"/>
        <v>1</v>
      </c>
    </row>
    <row r="432" spans="1:20" hidden="1" x14ac:dyDescent="0.2">
      <c r="A432" t="s">
        <v>16</v>
      </c>
      <c r="B432">
        <v>2016800458</v>
      </c>
      <c r="C432" s="30" t="s">
        <v>63</v>
      </c>
      <c r="D432" s="30" t="s">
        <v>61</v>
      </c>
      <c r="E432" s="35" t="s">
        <v>76</v>
      </c>
      <c r="F432" s="35">
        <v>60</v>
      </c>
      <c r="G432" s="35" t="s">
        <v>77</v>
      </c>
      <c r="H432" s="35">
        <v>40</v>
      </c>
      <c r="I432" s="35">
        <v>70</v>
      </c>
      <c r="J432" s="35">
        <v>100</v>
      </c>
      <c r="K432">
        <f t="shared" si="42"/>
        <v>0.4</v>
      </c>
      <c r="L432">
        <f t="shared" si="43"/>
        <v>70</v>
      </c>
      <c r="M432">
        <f t="shared" si="44"/>
        <v>70</v>
      </c>
      <c r="N432">
        <f t="shared" si="45"/>
        <v>70</v>
      </c>
      <c r="O432">
        <f>Summary!$J$4</f>
        <v>65</v>
      </c>
      <c r="P432">
        <f>Summary!$J$4</f>
        <v>65</v>
      </c>
      <c r="Q432">
        <f>Summary!$J$4</f>
        <v>65</v>
      </c>
      <c r="R432">
        <f t="shared" si="46"/>
        <v>1</v>
      </c>
      <c r="S432">
        <f t="shared" si="47"/>
        <v>1</v>
      </c>
      <c r="T432">
        <f t="shared" si="48"/>
        <v>1</v>
      </c>
    </row>
    <row r="433" spans="1:20" hidden="1" x14ac:dyDescent="0.2">
      <c r="A433" t="s">
        <v>16</v>
      </c>
      <c r="B433">
        <v>2016800458</v>
      </c>
      <c r="C433" s="30" t="s">
        <v>63</v>
      </c>
      <c r="D433" s="30" t="s">
        <v>62</v>
      </c>
      <c r="E433" s="35" t="s">
        <v>86</v>
      </c>
      <c r="F433" s="35">
        <v>60</v>
      </c>
      <c r="G433" s="35" t="s">
        <v>87</v>
      </c>
      <c r="H433" s="35">
        <v>40</v>
      </c>
      <c r="I433" s="35">
        <v>90</v>
      </c>
      <c r="J433" s="35">
        <v>100</v>
      </c>
      <c r="K433">
        <f t="shared" si="42"/>
        <v>0.4</v>
      </c>
      <c r="L433">
        <f t="shared" si="43"/>
        <v>90</v>
      </c>
      <c r="M433">
        <f t="shared" si="44"/>
        <v>90</v>
      </c>
      <c r="N433">
        <f t="shared" si="45"/>
        <v>90</v>
      </c>
      <c r="O433">
        <f>Summary!$J$4</f>
        <v>65</v>
      </c>
      <c r="P433">
        <f>Summary!$J$4</f>
        <v>65</v>
      </c>
      <c r="Q433">
        <f>Summary!$J$4</f>
        <v>65</v>
      </c>
      <c r="R433">
        <f t="shared" si="46"/>
        <v>1</v>
      </c>
      <c r="S433">
        <f t="shared" si="47"/>
        <v>1</v>
      </c>
      <c r="T433">
        <f t="shared" si="48"/>
        <v>1</v>
      </c>
    </row>
    <row r="434" spans="1:20" hidden="1" x14ac:dyDescent="0.2">
      <c r="A434" t="s">
        <v>16</v>
      </c>
      <c r="B434">
        <v>2016800459</v>
      </c>
      <c r="C434" s="30" t="s">
        <v>63</v>
      </c>
      <c r="D434" s="30" t="s">
        <v>55</v>
      </c>
      <c r="E434" s="35" t="s">
        <v>64</v>
      </c>
      <c r="F434" s="35">
        <v>60</v>
      </c>
      <c r="G434" s="35" t="s">
        <v>65</v>
      </c>
      <c r="H434" s="35">
        <v>40</v>
      </c>
      <c r="I434" s="35">
        <v>83</v>
      </c>
      <c r="J434" s="35">
        <v>100</v>
      </c>
      <c r="K434">
        <f t="shared" si="42"/>
        <v>0.4</v>
      </c>
      <c r="L434">
        <f t="shared" si="43"/>
        <v>83</v>
      </c>
      <c r="M434">
        <f t="shared" si="44"/>
        <v>83</v>
      </c>
      <c r="N434">
        <f t="shared" si="45"/>
        <v>83</v>
      </c>
      <c r="O434">
        <f>Summary!$J$4</f>
        <v>65</v>
      </c>
      <c r="P434">
        <f>Summary!$J$4</f>
        <v>65</v>
      </c>
      <c r="Q434">
        <f>Summary!$J$4</f>
        <v>65</v>
      </c>
      <c r="R434">
        <f t="shared" si="46"/>
        <v>1</v>
      </c>
      <c r="S434">
        <f t="shared" si="47"/>
        <v>1</v>
      </c>
      <c r="T434">
        <f t="shared" si="48"/>
        <v>1</v>
      </c>
    </row>
    <row r="435" spans="1:20" hidden="1" x14ac:dyDescent="0.2">
      <c r="A435" t="s">
        <v>16</v>
      </c>
      <c r="B435">
        <v>2016800459</v>
      </c>
      <c r="C435" s="30" t="s">
        <v>63</v>
      </c>
      <c r="D435" s="30" t="s">
        <v>56</v>
      </c>
      <c r="E435" s="35" t="s">
        <v>64</v>
      </c>
      <c r="F435" s="35">
        <v>60</v>
      </c>
      <c r="G435" s="35" t="s">
        <v>65</v>
      </c>
      <c r="H435" s="35">
        <v>40</v>
      </c>
      <c r="I435" s="35">
        <v>83</v>
      </c>
      <c r="J435" s="35">
        <v>100</v>
      </c>
      <c r="K435">
        <f t="shared" si="42"/>
        <v>0.4</v>
      </c>
      <c r="L435">
        <f t="shared" si="43"/>
        <v>83</v>
      </c>
      <c r="M435">
        <f t="shared" si="44"/>
        <v>83</v>
      </c>
      <c r="N435">
        <f t="shared" si="45"/>
        <v>83</v>
      </c>
      <c r="O435">
        <f>Summary!$J$4</f>
        <v>65</v>
      </c>
      <c r="P435">
        <f>Summary!$J$4</f>
        <v>65</v>
      </c>
      <c r="Q435">
        <f>Summary!$J$4</f>
        <v>65</v>
      </c>
      <c r="R435">
        <f t="shared" si="46"/>
        <v>1</v>
      </c>
      <c r="S435">
        <f t="shared" si="47"/>
        <v>1</v>
      </c>
      <c r="T435">
        <f t="shared" si="48"/>
        <v>1</v>
      </c>
    </row>
    <row r="436" spans="1:20" hidden="1" x14ac:dyDescent="0.2">
      <c r="A436" t="s">
        <v>16</v>
      </c>
      <c r="B436">
        <v>2016800459</v>
      </c>
      <c r="C436" s="30" t="s">
        <v>63</v>
      </c>
      <c r="D436" s="30" t="s">
        <v>57</v>
      </c>
      <c r="E436" s="35" t="s">
        <v>82</v>
      </c>
      <c r="F436" s="35">
        <v>60</v>
      </c>
      <c r="G436" s="35" t="s">
        <v>83</v>
      </c>
      <c r="H436" s="35">
        <v>40</v>
      </c>
      <c r="I436" s="35">
        <v>65</v>
      </c>
      <c r="J436" s="35">
        <v>100</v>
      </c>
      <c r="K436">
        <f t="shared" si="42"/>
        <v>0.4</v>
      </c>
      <c r="L436">
        <f t="shared" si="43"/>
        <v>65</v>
      </c>
      <c r="M436">
        <f t="shared" si="44"/>
        <v>65</v>
      </c>
      <c r="N436">
        <f t="shared" si="45"/>
        <v>65</v>
      </c>
      <c r="O436">
        <f>Summary!$J$4</f>
        <v>65</v>
      </c>
      <c r="P436">
        <f>Summary!$J$4</f>
        <v>65</v>
      </c>
      <c r="Q436">
        <f>Summary!$J$4</f>
        <v>65</v>
      </c>
      <c r="R436">
        <f t="shared" si="46"/>
        <v>1</v>
      </c>
      <c r="S436">
        <f t="shared" si="47"/>
        <v>1</v>
      </c>
      <c r="T436">
        <f t="shared" si="48"/>
        <v>1</v>
      </c>
    </row>
    <row r="437" spans="1:20" hidden="1" x14ac:dyDescent="0.2">
      <c r="A437" t="s">
        <v>16</v>
      </c>
      <c r="B437">
        <v>2016800459</v>
      </c>
      <c r="C437" s="30" t="s">
        <v>63</v>
      </c>
      <c r="D437" s="30" t="s">
        <v>58</v>
      </c>
      <c r="E437" s="35" t="s">
        <v>78</v>
      </c>
      <c r="F437" s="35">
        <v>60</v>
      </c>
      <c r="G437" s="35" t="s">
        <v>79</v>
      </c>
      <c r="H437" s="35">
        <v>40</v>
      </c>
      <c r="I437" s="35">
        <v>85</v>
      </c>
      <c r="J437" s="35">
        <v>100</v>
      </c>
      <c r="K437">
        <f t="shared" si="42"/>
        <v>0.4</v>
      </c>
      <c r="L437">
        <f t="shared" si="43"/>
        <v>85</v>
      </c>
      <c r="M437">
        <f t="shared" si="44"/>
        <v>85</v>
      </c>
      <c r="N437">
        <f t="shared" si="45"/>
        <v>85</v>
      </c>
      <c r="O437">
        <f>Summary!$J$4</f>
        <v>65</v>
      </c>
      <c r="P437">
        <f>Summary!$J$4</f>
        <v>65</v>
      </c>
      <c r="Q437">
        <f>Summary!$J$4</f>
        <v>65</v>
      </c>
      <c r="R437">
        <f t="shared" si="46"/>
        <v>1</v>
      </c>
      <c r="S437">
        <f t="shared" si="47"/>
        <v>1</v>
      </c>
      <c r="T437">
        <f t="shared" si="48"/>
        <v>1</v>
      </c>
    </row>
    <row r="438" spans="1:20" hidden="1" x14ac:dyDescent="0.2">
      <c r="A438" t="s">
        <v>16</v>
      </c>
      <c r="B438">
        <v>2016800459</v>
      </c>
      <c r="C438" s="30" t="s">
        <v>63</v>
      </c>
      <c r="D438" s="30" t="s">
        <v>59</v>
      </c>
      <c r="E438" s="35" t="s">
        <v>64</v>
      </c>
      <c r="F438" s="35">
        <v>60</v>
      </c>
      <c r="G438" s="35" t="s">
        <v>65</v>
      </c>
      <c r="H438" s="35">
        <v>40</v>
      </c>
      <c r="I438" s="35">
        <v>83</v>
      </c>
      <c r="J438" s="35">
        <v>100</v>
      </c>
      <c r="K438">
        <f t="shared" si="42"/>
        <v>0.4</v>
      </c>
      <c r="L438">
        <f t="shared" si="43"/>
        <v>83</v>
      </c>
      <c r="M438">
        <f t="shared" si="44"/>
        <v>83</v>
      </c>
      <c r="N438">
        <f t="shared" si="45"/>
        <v>83</v>
      </c>
      <c r="O438">
        <f>Summary!$J$4</f>
        <v>65</v>
      </c>
      <c r="P438">
        <f>Summary!$J$4</f>
        <v>65</v>
      </c>
      <c r="Q438">
        <f>Summary!$J$4</f>
        <v>65</v>
      </c>
      <c r="R438">
        <f t="shared" si="46"/>
        <v>1</v>
      </c>
      <c r="S438">
        <f t="shared" si="47"/>
        <v>1</v>
      </c>
      <c r="T438">
        <f t="shared" si="48"/>
        <v>1</v>
      </c>
    </row>
    <row r="439" spans="1:20" hidden="1" x14ac:dyDescent="0.2">
      <c r="A439" t="s">
        <v>16</v>
      </c>
      <c r="B439">
        <v>2016800459</v>
      </c>
      <c r="C439" s="30" t="s">
        <v>63</v>
      </c>
      <c r="D439" s="30" t="s">
        <v>60</v>
      </c>
      <c r="E439" s="35" t="s">
        <v>80</v>
      </c>
      <c r="F439" s="35">
        <v>60</v>
      </c>
      <c r="G439" s="35" t="s">
        <v>81</v>
      </c>
      <c r="H439" s="35">
        <v>40</v>
      </c>
      <c r="I439" s="35">
        <v>73</v>
      </c>
      <c r="J439" s="35">
        <v>100</v>
      </c>
      <c r="K439">
        <f t="shared" si="42"/>
        <v>0.4</v>
      </c>
      <c r="L439">
        <f t="shared" si="43"/>
        <v>73</v>
      </c>
      <c r="M439">
        <f t="shared" si="44"/>
        <v>73</v>
      </c>
      <c r="N439">
        <f t="shared" si="45"/>
        <v>73</v>
      </c>
      <c r="O439">
        <f>Summary!$J$4</f>
        <v>65</v>
      </c>
      <c r="P439">
        <f>Summary!$J$4</f>
        <v>65</v>
      </c>
      <c r="Q439">
        <f>Summary!$J$4</f>
        <v>65</v>
      </c>
      <c r="R439">
        <f t="shared" si="46"/>
        <v>1</v>
      </c>
      <c r="S439">
        <f t="shared" si="47"/>
        <v>1</v>
      </c>
      <c r="T439">
        <f t="shared" si="48"/>
        <v>1</v>
      </c>
    </row>
    <row r="440" spans="1:20" hidden="1" x14ac:dyDescent="0.2">
      <c r="A440" t="s">
        <v>16</v>
      </c>
      <c r="B440">
        <v>2016800459</v>
      </c>
      <c r="C440" s="30" t="s">
        <v>63</v>
      </c>
      <c r="D440" s="30" t="s">
        <v>61</v>
      </c>
      <c r="E440" s="35" t="s">
        <v>82</v>
      </c>
      <c r="F440" s="35">
        <v>60</v>
      </c>
      <c r="G440" s="35" t="s">
        <v>83</v>
      </c>
      <c r="H440" s="35">
        <v>40</v>
      </c>
      <c r="I440" s="35">
        <v>65</v>
      </c>
      <c r="J440" s="35">
        <v>100</v>
      </c>
      <c r="K440">
        <f t="shared" si="42"/>
        <v>0.4</v>
      </c>
      <c r="L440">
        <f t="shared" si="43"/>
        <v>65</v>
      </c>
      <c r="M440">
        <f t="shared" si="44"/>
        <v>65</v>
      </c>
      <c r="N440">
        <f t="shared" si="45"/>
        <v>65</v>
      </c>
      <c r="O440">
        <f>Summary!$J$4</f>
        <v>65</v>
      </c>
      <c r="P440">
        <f>Summary!$J$4</f>
        <v>65</v>
      </c>
      <c r="Q440">
        <f>Summary!$J$4</f>
        <v>65</v>
      </c>
      <c r="R440">
        <f t="shared" si="46"/>
        <v>1</v>
      </c>
      <c r="S440">
        <f t="shared" si="47"/>
        <v>1</v>
      </c>
      <c r="T440">
        <f t="shared" si="48"/>
        <v>1</v>
      </c>
    </row>
    <row r="441" spans="1:20" hidden="1" x14ac:dyDescent="0.2">
      <c r="A441" t="s">
        <v>16</v>
      </c>
      <c r="B441">
        <v>2016800459</v>
      </c>
      <c r="C441" s="30" t="s">
        <v>63</v>
      </c>
      <c r="D441" s="30" t="s">
        <v>62</v>
      </c>
      <c r="E441" s="35" t="s">
        <v>72</v>
      </c>
      <c r="F441" s="35">
        <v>60</v>
      </c>
      <c r="G441" s="35" t="s">
        <v>73</v>
      </c>
      <c r="H441" s="35">
        <v>40</v>
      </c>
      <c r="I441" s="35">
        <v>80</v>
      </c>
      <c r="J441" s="35">
        <v>100</v>
      </c>
      <c r="K441">
        <f t="shared" si="42"/>
        <v>0.4</v>
      </c>
      <c r="L441">
        <f t="shared" si="43"/>
        <v>80</v>
      </c>
      <c r="M441">
        <f t="shared" si="44"/>
        <v>80</v>
      </c>
      <c r="N441">
        <f t="shared" si="45"/>
        <v>80</v>
      </c>
      <c r="O441">
        <f>Summary!$J$4</f>
        <v>65</v>
      </c>
      <c r="P441">
        <f>Summary!$J$4</f>
        <v>65</v>
      </c>
      <c r="Q441">
        <f>Summary!$J$4</f>
        <v>65</v>
      </c>
      <c r="R441">
        <f t="shared" si="46"/>
        <v>1</v>
      </c>
      <c r="S441">
        <f t="shared" si="47"/>
        <v>1</v>
      </c>
      <c r="T441">
        <f t="shared" si="48"/>
        <v>1</v>
      </c>
    </row>
    <row r="442" spans="1:20" hidden="1" x14ac:dyDescent="0.2">
      <c r="A442" t="s">
        <v>16</v>
      </c>
      <c r="B442">
        <v>2016800460</v>
      </c>
      <c r="C442" s="30" t="s">
        <v>63</v>
      </c>
      <c r="D442" s="30" t="s">
        <v>55</v>
      </c>
      <c r="E442" s="35" t="s">
        <v>78</v>
      </c>
      <c r="F442" s="35">
        <v>60</v>
      </c>
      <c r="G442" s="35" t="s">
        <v>79</v>
      </c>
      <c r="H442" s="35">
        <v>40</v>
      </c>
      <c r="I442" s="35">
        <v>85</v>
      </c>
      <c r="J442" s="35">
        <v>100</v>
      </c>
      <c r="K442">
        <f t="shared" si="42"/>
        <v>0.4</v>
      </c>
      <c r="L442">
        <f t="shared" si="43"/>
        <v>85</v>
      </c>
      <c r="M442">
        <f t="shared" si="44"/>
        <v>85</v>
      </c>
      <c r="N442">
        <f t="shared" si="45"/>
        <v>85</v>
      </c>
      <c r="O442">
        <f>Summary!$J$4</f>
        <v>65</v>
      </c>
      <c r="P442">
        <f>Summary!$J$4</f>
        <v>65</v>
      </c>
      <c r="Q442">
        <f>Summary!$J$4</f>
        <v>65</v>
      </c>
      <c r="R442">
        <f t="shared" si="46"/>
        <v>1</v>
      </c>
      <c r="S442">
        <f t="shared" si="47"/>
        <v>1</v>
      </c>
      <c r="T442">
        <f t="shared" si="48"/>
        <v>1</v>
      </c>
    </row>
    <row r="443" spans="1:20" hidden="1" x14ac:dyDescent="0.2">
      <c r="A443" t="s">
        <v>16</v>
      </c>
      <c r="B443">
        <v>2016800460</v>
      </c>
      <c r="C443" s="30" t="s">
        <v>63</v>
      </c>
      <c r="D443" s="30" t="s">
        <v>56</v>
      </c>
      <c r="E443" s="35" t="s">
        <v>80</v>
      </c>
      <c r="F443" s="35">
        <v>60</v>
      </c>
      <c r="G443" s="35" t="s">
        <v>81</v>
      </c>
      <c r="H443" s="35">
        <v>40</v>
      </c>
      <c r="I443" s="35">
        <v>73</v>
      </c>
      <c r="J443" s="35">
        <v>100</v>
      </c>
      <c r="K443">
        <f t="shared" si="42"/>
        <v>0.4</v>
      </c>
      <c r="L443">
        <f t="shared" si="43"/>
        <v>73</v>
      </c>
      <c r="M443">
        <f t="shared" si="44"/>
        <v>73</v>
      </c>
      <c r="N443">
        <f t="shared" si="45"/>
        <v>73</v>
      </c>
      <c r="O443">
        <f>Summary!$J$4</f>
        <v>65</v>
      </c>
      <c r="P443">
        <f>Summary!$J$4</f>
        <v>65</v>
      </c>
      <c r="Q443">
        <f>Summary!$J$4</f>
        <v>65</v>
      </c>
      <c r="R443">
        <f t="shared" si="46"/>
        <v>1</v>
      </c>
      <c r="S443">
        <f t="shared" si="47"/>
        <v>1</v>
      </c>
      <c r="T443">
        <f t="shared" si="48"/>
        <v>1</v>
      </c>
    </row>
    <row r="444" spans="1:20" hidden="1" x14ac:dyDescent="0.2">
      <c r="A444" t="s">
        <v>16</v>
      </c>
      <c r="B444">
        <v>2016800460</v>
      </c>
      <c r="C444" s="30" t="s">
        <v>63</v>
      </c>
      <c r="D444" s="30" t="s">
        <v>57</v>
      </c>
      <c r="E444" s="35" t="s">
        <v>72</v>
      </c>
      <c r="F444" s="35">
        <v>60</v>
      </c>
      <c r="G444" s="35" t="s">
        <v>73</v>
      </c>
      <c r="H444" s="35">
        <v>40</v>
      </c>
      <c r="I444" s="35">
        <v>80</v>
      </c>
      <c r="J444" s="35">
        <v>100</v>
      </c>
      <c r="K444">
        <f t="shared" si="42"/>
        <v>0.4</v>
      </c>
      <c r="L444">
        <f t="shared" si="43"/>
        <v>80</v>
      </c>
      <c r="M444">
        <f t="shared" si="44"/>
        <v>80</v>
      </c>
      <c r="N444">
        <f t="shared" si="45"/>
        <v>80</v>
      </c>
      <c r="O444">
        <f>Summary!$J$4</f>
        <v>65</v>
      </c>
      <c r="P444">
        <f>Summary!$J$4</f>
        <v>65</v>
      </c>
      <c r="Q444">
        <f>Summary!$J$4</f>
        <v>65</v>
      </c>
      <c r="R444">
        <f t="shared" si="46"/>
        <v>1</v>
      </c>
      <c r="S444">
        <f t="shared" si="47"/>
        <v>1</v>
      </c>
      <c r="T444">
        <f t="shared" si="48"/>
        <v>1</v>
      </c>
    </row>
    <row r="445" spans="1:20" hidden="1" x14ac:dyDescent="0.2">
      <c r="A445" t="s">
        <v>16</v>
      </c>
      <c r="B445">
        <v>2016800460</v>
      </c>
      <c r="C445" s="30" t="s">
        <v>63</v>
      </c>
      <c r="D445" s="30" t="s">
        <v>58</v>
      </c>
      <c r="E445" s="35" t="s">
        <v>80</v>
      </c>
      <c r="F445" s="35">
        <v>60</v>
      </c>
      <c r="G445" s="35" t="s">
        <v>81</v>
      </c>
      <c r="H445" s="35">
        <v>40</v>
      </c>
      <c r="I445" s="35">
        <v>73</v>
      </c>
      <c r="J445" s="35">
        <v>100</v>
      </c>
      <c r="K445">
        <f t="shared" si="42"/>
        <v>0.4</v>
      </c>
      <c r="L445">
        <f t="shared" si="43"/>
        <v>73</v>
      </c>
      <c r="M445">
        <f t="shared" si="44"/>
        <v>73</v>
      </c>
      <c r="N445">
        <f t="shared" si="45"/>
        <v>73</v>
      </c>
      <c r="O445">
        <f>Summary!$J$4</f>
        <v>65</v>
      </c>
      <c r="P445">
        <f>Summary!$J$4</f>
        <v>65</v>
      </c>
      <c r="Q445">
        <f>Summary!$J$4</f>
        <v>65</v>
      </c>
      <c r="R445">
        <f t="shared" si="46"/>
        <v>1</v>
      </c>
      <c r="S445">
        <f t="shared" si="47"/>
        <v>1</v>
      </c>
      <c r="T445">
        <f t="shared" si="48"/>
        <v>1</v>
      </c>
    </row>
    <row r="446" spans="1:20" hidden="1" x14ac:dyDescent="0.2">
      <c r="A446" t="s">
        <v>16</v>
      </c>
      <c r="B446">
        <v>2016800460</v>
      </c>
      <c r="C446" s="30" t="s">
        <v>63</v>
      </c>
      <c r="D446" s="30" t="s">
        <v>59</v>
      </c>
      <c r="E446" s="35" t="s">
        <v>64</v>
      </c>
      <c r="F446" s="35">
        <v>60</v>
      </c>
      <c r="G446" s="35" t="s">
        <v>65</v>
      </c>
      <c r="H446" s="35">
        <v>40</v>
      </c>
      <c r="I446" s="35">
        <v>83</v>
      </c>
      <c r="J446" s="35">
        <v>100</v>
      </c>
      <c r="K446">
        <f t="shared" si="42"/>
        <v>0.4</v>
      </c>
      <c r="L446">
        <f t="shared" si="43"/>
        <v>83</v>
      </c>
      <c r="M446">
        <f t="shared" si="44"/>
        <v>83</v>
      </c>
      <c r="N446">
        <f t="shared" si="45"/>
        <v>83</v>
      </c>
      <c r="O446">
        <f>Summary!$J$4</f>
        <v>65</v>
      </c>
      <c r="P446">
        <f>Summary!$J$4</f>
        <v>65</v>
      </c>
      <c r="Q446">
        <f>Summary!$J$4</f>
        <v>65</v>
      </c>
      <c r="R446">
        <f t="shared" si="46"/>
        <v>1</v>
      </c>
      <c r="S446">
        <f t="shared" si="47"/>
        <v>1</v>
      </c>
      <c r="T446">
        <f t="shared" si="48"/>
        <v>1</v>
      </c>
    </row>
    <row r="447" spans="1:20" hidden="1" x14ac:dyDescent="0.2">
      <c r="A447" t="s">
        <v>16</v>
      </c>
      <c r="B447">
        <v>2016800460</v>
      </c>
      <c r="C447" s="30" t="s">
        <v>63</v>
      </c>
      <c r="D447" s="30" t="s">
        <v>60</v>
      </c>
      <c r="E447" s="35" t="s">
        <v>88</v>
      </c>
      <c r="F447" s="35">
        <v>60</v>
      </c>
      <c r="G447" s="35" t="s">
        <v>84</v>
      </c>
      <c r="H447" s="35">
        <v>40</v>
      </c>
      <c r="I447" s="35">
        <v>88</v>
      </c>
      <c r="J447" s="35">
        <v>100</v>
      </c>
      <c r="K447">
        <f t="shared" si="42"/>
        <v>0.4</v>
      </c>
      <c r="L447">
        <f t="shared" si="43"/>
        <v>88</v>
      </c>
      <c r="M447">
        <f t="shared" si="44"/>
        <v>88</v>
      </c>
      <c r="N447">
        <f t="shared" si="45"/>
        <v>88</v>
      </c>
      <c r="O447">
        <f>Summary!$J$4</f>
        <v>65</v>
      </c>
      <c r="P447">
        <f>Summary!$J$4</f>
        <v>65</v>
      </c>
      <c r="Q447">
        <f>Summary!$J$4</f>
        <v>65</v>
      </c>
      <c r="R447">
        <f t="shared" si="46"/>
        <v>1</v>
      </c>
      <c r="S447">
        <f t="shared" si="47"/>
        <v>1</v>
      </c>
      <c r="T447">
        <f t="shared" si="48"/>
        <v>1</v>
      </c>
    </row>
    <row r="448" spans="1:20" hidden="1" x14ac:dyDescent="0.2">
      <c r="A448" t="s">
        <v>16</v>
      </c>
      <c r="B448">
        <v>2016800460</v>
      </c>
      <c r="C448" s="30" t="s">
        <v>63</v>
      </c>
      <c r="D448" s="30" t="s">
        <v>61</v>
      </c>
      <c r="E448" s="35" t="s">
        <v>76</v>
      </c>
      <c r="F448" s="35">
        <v>60</v>
      </c>
      <c r="G448" s="35" t="s">
        <v>77</v>
      </c>
      <c r="H448" s="35">
        <v>40</v>
      </c>
      <c r="I448" s="35">
        <v>70</v>
      </c>
      <c r="J448" s="35">
        <v>100</v>
      </c>
      <c r="K448">
        <f t="shared" si="42"/>
        <v>0.4</v>
      </c>
      <c r="L448">
        <f t="shared" si="43"/>
        <v>70</v>
      </c>
      <c r="M448">
        <f t="shared" si="44"/>
        <v>70</v>
      </c>
      <c r="N448">
        <f t="shared" si="45"/>
        <v>70</v>
      </c>
      <c r="O448">
        <f>Summary!$J$4</f>
        <v>65</v>
      </c>
      <c r="P448">
        <f>Summary!$J$4</f>
        <v>65</v>
      </c>
      <c r="Q448">
        <f>Summary!$J$4</f>
        <v>65</v>
      </c>
      <c r="R448">
        <f t="shared" si="46"/>
        <v>1</v>
      </c>
      <c r="S448">
        <f t="shared" si="47"/>
        <v>1</v>
      </c>
      <c r="T448">
        <f t="shared" si="48"/>
        <v>1</v>
      </c>
    </row>
    <row r="449" spans="1:20" hidden="1" x14ac:dyDescent="0.2">
      <c r="A449" t="s">
        <v>16</v>
      </c>
      <c r="B449">
        <v>2016800460</v>
      </c>
      <c r="C449" s="30" t="s">
        <v>63</v>
      </c>
      <c r="D449" s="30" t="s">
        <v>62</v>
      </c>
      <c r="E449" s="35" t="s">
        <v>88</v>
      </c>
      <c r="F449" s="35">
        <v>60</v>
      </c>
      <c r="G449" s="35" t="s">
        <v>84</v>
      </c>
      <c r="H449" s="35">
        <v>40</v>
      </c>
      <c r="I449" s="35">
        <v>88</v>
      </c>
      <c r="J449" s="35">
        <v>100</v>
      </c>
      <c r="K449">
        <f t="shared" si="42"/>
        <v>0.4</v>
      </c>
      <c r="L449">
        <f t="shared" si="43"/>
        <v>88</v>
      </c>
      <c r="M449">
        <f t="shared" si="44"/>
        <v>88</v>
      </c>
      <c r="N449">
        <f t="shared" si="45"/>
        <v>88</v>
      </c>
      <c r="O449">
        <f>Summary!$J$4</f>
        <v>65</v>
      </c>
      <c r="P449">
        <f>Summary!$J$4</f>
        <v>65</v>
      </c>
      <c r="Q449">
        <f>Summary!$J$4</f>
        <v>65</v>
      </c>
      <c r="R449">
        <f t="shared" si="46"/>
        <v>1</v>
      </c>
      <c r="S449">
        <f t="shared" si="47"/>
        <v>1</v>
      </c>
      <c r="T449">
        <f t="shared" si="48"/>
        <v>1</v>
      </c>
    </row>
    <row r="450" spans="1:20" hidden="1" x14ac:dyDescent="0.2">
      <c r="A450" t="s">
        <v>16</v>
      </c>
      <c r="B450">
        <v>2016800461</v>
      </c>
      <c r="C450" s="30" t="s">
        <v>63</v>
      </c>
      <c r="D450" s="30" t="s">
        <v>55</v>
      </c>
      <c r="E450" s="35" t="s">
        <v>64</v>
      </c>
      <c r="F450" s="35">
        <v>60</v>
      </c>
      <c r="G450" s="35" t="s">
        <v>65</v>
      </c>
      <c r="H450" s="35">
        <v>40</v>
      </c>
      <c r="I450" s="35">
        <v>83</v>
      </c>
      <c r="J450" s="35">
        <v>100</v>
      </c>
      <c r="K450">
        <f t="shared" ref="K450:K513" si="49">ROUND(H450/(H450+F450),2)</f>
        <v>0.4</v>
      </c>
      <c r="L450">
        <f t="shared" ref="L450:L513" si="50">IF(E450="A",0,IFERROR(ROUND(E450*100/F450,0),0))</f>
        <v>83</v>
      </c>
      <c r="M450">
        <f t="shared" ref="M450:M513" si="51">IF(E450="A",0,IFERROR(ROUND(G450*100/H450,0),0))</f>
        <v>83</v>
      </c>
      <c r="N450">
        <f t="shared" ref="N450:N513" si="52">ROUND(I450*100/J450,0)</f>
        <v>83</v>
      </c>
      <c r="O450">
        <f>Summary!$J$4</f>
        <v>65</v>
      </c>
      <c r="P450">
        <f>Summary!$J$4</f>
        <v>65</v>
      </c>
      <c r="Q450">
        <f>Summary!$J$4</f>
        <v>65</v>
      </c>
      <c r="R450">
        <f t="shared" ref="R450:R513" si="53">IF(L450&gt;=O450,1,0)</f>
        <v>1</v>
      </c>
      <c r="S450">
        <f t="shared" ref="S450:S513" si="54">IF(M450&gt;=P450,1,0)</f>
        <v>1</v>
      </c>
      <c r="T450">
        <f t="shared" ref="T450:T513" si="55">IF(N450&gt;=Q450,1,0)</f>
        <v>1</v>
      </c>
    </row>
    <row r="451" spans="1:20" hidden="1" x14ac:dyDescent="0.2">
      <c r="A451" t="s">
        <v>16</v>
      </c>
      <c r="B451">
        <v>2016800461</v>
      </c>
      <c r="C451" s="30" t="s">
        <v>63</v>
      </c>
      <c r="D451" s="30" t="s">
        <v>56</v>
      </c>
      <c r="E451" s="35" t="s">
        <v>78</v>
      </c>
      <c r="F451" s="35">
        <v>60</v>
      </c>
      <c r="G451" s="35" t="s">
        <v>79</v>
      </c>
      <c r="H451" s="35">
        <v>40</v>
      </c>
      <c r="I451" s="35">
        <v>85</v>
      </c>
      <c r="J451" s="35">
        <v>100</v>
      </c>
      <c r="K451">
        <f t="shared" si="49"/>
        <v>0.4</v>
      </c>
      <c r="L451">
        <f t="shared" si="50"/>
        <v>85</v>
      </c>
      <c r="M451">
        <f t="shared" si="51"/>
        <v>85</v>
      </c>
      <c r="N451">
        <f t="shared" si="52"/>
        <v>85</v>
      </c>
      <c r="O451">
        <f>Summary!$J$4</f>
        <v>65</v>
      </c>
      <c r="P451">
        <f>Summary!$J$4</f>
        <v>65</v>
      </c>
      <c r="Q451">
        <f>Summary!$J$4</f>
        <v>65</v>
      </c>
      <c r="R451">
        <f t="shared" si="53"/>
        <v>1</v>
      </c>
      <c r="S451">
        <f t="shared" si="54"/>
        <v>1</v>
      </c>
      <c r="T451">
        <f t="shared" si="55"/>
        <v>1</v>
      </c>
    </row>
    <row r="452" spans="1:20" hidden="1" x14ac:dyDescent="0.2">
      <c r="A452" t="s">
        <v>16</v>
      </c>
      <c r="B452">
        <v>2016800461</v>
      </c>
      <c r="C452" s="30" t="s">
        <v>63</v>
      </c>
      <c r="D452" s="30" t="s">
        <v>57</v>
      </c>
      <c r="E452" s="35" t="s">
        <v>80</v>
      </c>
      <c r="F452" s="35">
        <v>60</v>
      </c>
      <c r="G452" s="35" t="s">
        <v>81</v>
      </c>
      <c r="H452" s="35">
        <v>40</v>
      </c>
      <c r="I452" s="35">
        <v>73</v>
      </c>
      <c r="J452" s="35">
        <v>100</v>
      </c>
      <c r="K452">
        <f t="shared" si="49"/>
        <v>0.4</v>
      </c>
      <c r="L452">
        <f t="shared" si="50"/>
        <v>73</v>
      </c>
      <c r="M452">
        <f t="shared" si="51"/>
        <v>73</v>
      </c>
      <c r="N452">
        <f t="shared" si="52"/>
        <v>73</v>
      </c>
      <c r="O452">
        <f>Summary!$J$4</f>
        <v>65</v>
      </c>
      <c r="P452">
        <f>Summary!$J$4</f>
        <v>65</v>
      </c>
      <c r="Q452">
        <f>Summary!$J$4</f>
        <v>65</v>
      </c>
      <c r="R452">
        <f t="shared" si="53"/>
        <v>1</v>
      </c>
      <c r="S452">
        <f t="shared" si="54"/>
        <v>1</v>
      </c>
      <c r="T452">
        <f t="shared" si="55"/>
        <v>1</v>
      </c>
    </row>
    <row r="453" spans="1:20" hidden="1" x14ac:dyDescent="0.2">
      <c r="A453" t="s">
        <v>16</v>
      </c>
      <c r="B453">
        <v>2016800461</v>
      </c>
      <c r="C453" s="30" t="s">
        <v>63</v>
      </c>
      <c r="D453" s="30" t="s">
        <v>58</v>
      </c>
      <c r="E453" s="35" t="s">
        <v>72</v>
      </c>
      <c r="F453" s="35">
        <v>60</v>
      </c>
      <c r="G453" s="35" t="s">
        <v>73</v>
      </c>
      <c r="H453" s="35">
        <v>40</v>
      </c>
      <c r="I453" s="35">
        <v>80</v>
      </c>
      <c r="J453" s="35">
        <v>100</v>
      </c>
      <c r="K453">
        <f t="shared" si="49"/>
        <v>0.4</v>
      </c>
      <c r="L453">
        <f t="shared" si="50"/>
        <v>80</v>
      </c>
      <c r="M453">
        <f t="shared" si="51"/>
        <v>80</v>
      </c>
      <c r="N453">
        <f t="shared" si="52"/>
        <v>80</v>
      </c>
      <c r="O453">
        <f>Summary!$J$4</f>
        <v>65</v>
      </c>
      <c r="P453">
        <f>Summary!$J$4</f>
        <v>65</v>
      </c>
      <c r="Q453">
        <f>Summary!$J$4</f>
        <v>65</v>
      </c>
      <c r="R453">
        <f t="shared" si="53"/>
        <v>1</v>
      </c>
      <c r="S453">
        <f t="shared" si="54"/>
        <v>1</v>
      </c>
      <c r="T453">
        <f t="shared" si="55"/>
        <v>1</v>
      </c>
    </row>
    <row r="454" spans="1:20" hidden="1" x14ac:dyDescent="0.2">
      <c r="A454" t="s">
        <v>16</v>
      </c>
      <c r="B454">
        <v>2016800461</v>
      </c>
      <c r="C454" s="30" t="s">
        <v>63</v>
      </c>
      <c r="D454" s="30" t="s">
        <v>59</v>
      </c>
      <c r="E454" s="35" t="s">
        <v>68</v>
      </c>
      <c r="F454" s="35">
        <v>60</v>
      </c>
      <c r="G454" s="35" t="s">
        <v>69</v>
      </c>
      <c r="H454" s="35">
        <v>40</v>
      </c>
      <c r="I454" s="35">
        <v>78</v>
      </c>
      <c r="J454" s="35">
        <v>100</v>
      </c>
      <c r="K454">
        <f t="shared" si="49"/>
        <v>0.4</v>
      </c>
      <c r="L454">
        <f t="shared" si="50"/>
        <v>78</v>
      </c>
      <c r="M454">
        <f t="shared" si="51"/>
        <v>78</v>
      </c>
      <c r="N454">
        <f t="shared" si="52"/>
        <v>78</v>
      </c>
      <c r="O454">
        <f>Summary!$J$4</f>
        <v>65</v>
      </c>
      <c r="P454">
        <f>Summary!$J$4</f>
        <v>65</v>
      </c>
      <c r="Q454">
        <f>Summary!$J$4</f>
        <v>65</v>
      </c>
      <c r="R454">
        <f t="shared" si="53"/>
        <v>1</v>
      </c>
      <c r="S454">
        <f t="shared" si="54"/>
        <v>1</v>
      </c>
      <c r="T454">
        <f t="shared" si="55"/>
        <v>1</v>
      </c>
    </row>
    <row r="455" spans="1:20" hidden="1" x14ac:dyDescent="0.2">
      <c r="A455" t="s">
        <v>16</v>
      </c>
      <c r="B455">
        <v>2016800461</v>
      </c>
      <c r="C455" s="30" t="s">
        <v>63</v>
      </c>
      <c r="D455" s="30" t="s">
        <v>60</v>
      </c>
      <c r="E455" s="35" t="s">
        <v>72</v>
      </c>
      <c r="F455" s="35">
        <v>60</v>
      </c>
      <c r="G455" s="35" t="s">
        <v>73</v>
      </c>
      <c r="H455" s="35">
        <v>40</v>
      </c>
      <c r="I455" s="35">
        <v>80</v>
      </c>
      <c r="J455" s="35">
        <v>100</v>
      </c>
      <c r="K455">
        <f t="shared" si="49"/>
        <v>0.4</v>
      </c>
      <c r="L455">
        <f t="shared" si="50"/>
        <v>80</v>
      </c>
      <c r="M455">
        <f t="shared" si="51"/>
        <v>80</v>
      </c>
      <c r="N455">
        <f t="shared" si="52"/>
        <v>80</v>
      </c>
      <c r="O455">
        <f>Summary!$J$4</f>
        <v>65</v>
      </c>
      <c r="P455">
        <f>Summary!$J$4</f>
        <v>65</v>
      </c>
      <c r="Q455">
        <f>Summary!$J$4</f>
        <v>65</v>
      </c>
      <c r="R455">
        <f t="shared" si="53"/>
        <v>1</v>
      </c>
      <c r="S455">
        <f t="shared" si="54"/>
        <v>1</v>
      </c>
      <c r="T455">
        <f t="shared" si="55"/>
        <v>1</v>
      </c>
    </row>
    <row r="456" spans="1:20" hidden="1" x14ac:dyDescent="0.2">
      <c r="A456" t="s">
        <v>16</v>
      </c>
      <c r="B456">
        <v>2016800461</v>
      </c>
      <c r="C456" s="30" t="s">
        <v>63</v>
      </c>
      <c r="D456" s="30" t="s">
        <v>61</v>
      </c>
      <c r="E456" s="35" t="s">
        <v>66</v>
      </c>
      <c r="F456" s="35">
        <v>60</v>
      </c>
      <c r="G456" s="35" t="s">
        <v>67</v>
      </c>
      <c r="H456" s="35">
        <v>40</v>
      </c>
      <c r="I456" s="35">
        <v>75</v>
      </c>
      <c r="J456" s="35">
        <v>100</v>
      </c>
      <c r="K456">
        <f t="shared" si="49"/>
        <v>0.4</v>
      </c>
      <c r="L456">
        <f t="shared" si="50"/>
        <v>75</v>
      </c>
      <c r="M456">
        <f t="shared" si="51"/>
        <v>75</v>
      </c>
      <c r="N456">
        <f t="shared" si="52"/>
        <v>75</v>
      </c>
      <c r="O456">
        <f>Summary!$J$4</f>
        <v>65</v>
      </c>
      <c r="P456">
        <f>Summary!$J$4</f>
        <v>65</v>
      </c>
      <c r="Q456">
        <f>Summary!$J$4</f>
        <v>65</v>
      </c>
      <c r="R456">
        <f t="shared" si="53"/>
        <v>1</v>
      </c>
      <c r="S456">
        <f t="shared" si="54"/>
        <v>1</v>
      </c>
      <c r="T456">
        <f t="shared" si="55"/>
        <v>1</v>
      </c>
    </row>
    <row r="457" spans="1:20" hidden="1" x14ac:dyDescent="0.2">
      <c r="A457" t="s">
        <v>16</v>
      </c>
      <c r="B457">
        <v>2016800461</v>
      </c>
      <c r="C457" s="30" t="s">
        <v>63</v>
      </c>
      <c r="D457" s="30" t="s">
        <v>62</v>
      </c>
      <c r="E457" s="35" t="s">
        <v>72</v>
      </c>
      <c r="F457" s="35">
        <v>60</v>
      </c>
      <c r="G457" s="35" t="s">
        <v>73</v>
      </c>
      <c r="H457" s="35">
        <v>40</v>
      </c>
      <c r="I457" s="35">
        <v>80</v>
      </c>
      <c r="J457" s="35">
        <v>100</v>
      </c>
      <c r="K457">
        <f t="shared" si="49"/>
        <v>0.4</v>
      </c>
      <c r="L457">
        <f t="shared" si="50"/>
        <v>80</v>
      </c>
      <c r="M457">
        <f t="shared" si="51"/>
        <v>80</v>
      </c>
      <c r="N457">
        <f t="shared" si="52"/>
        <v>80</v>
      </c>
      <c r="O457">
        <f>Summary!$J$4</f>
        <v>65</v>
      </c>
      <c r="P457">
        <f>Summary!$J$4</f>
        <v>65</v>
      </c>
      <c r="Q457">
        <f>Summary!$J$4</f>
        <v>65</v>
      </c>
      <c r="R457">
        <f t="shared" si="53"/>
        <v>1</v>
      </c>
      <c r="S457">
        <f t="shared" si="54"/>
        <v>1</v>
      </c>
      <c r="T457">
        <f t="shared" si="55"/>
        <v>1</v>
      </c>
    </row>
    <row r="458" spans="1:20" hidden="1" x14ac:dyDescent="0.2">
      <c r="A458" t="s">
        <v>16</v>
      </c>
      <c r="B458">
        <v>2016800462</v>
      </c>
      <c r="C458" s="30" t="s">
        <v>63</v>
      </c>
      <c r="D458" s="30" t="s">
        <v>55</v>
      </c>
      <c r="E458" s="35" t="s">
        <v>72</v>
      </c>
      <c r="F458" s="35">
        <v>60</v>
      </c>
      <c r="G458" s="35" t="s">
        <v>73</v>
      </c>
      <c r="H458" s="35">
        <v>40</v>
      </c>
      <c r="I458" s="35">
        <v>80</v>
      </c>
      <c r="J458" s="35">
        <v>100</v>
      </c>
      <c r="K458">
        <f t="shared" si="49"/>
        <v>0.4</v>
      </c>
      <c r="L458">
        <f t="shared" si="50"/>
        <v>80</v>
      </c>
      <c r="M458">
        <f t="shared" si="51"/>
        <v>80</v>
      </c>
      <c r="N458">
        <f t="shared" si="52"/>
        <v>80</v>
      </c>
      <c r="O458">
        <f>Summary!$J$4</f>
        <v>65</v>
      </c>
      <c r="P458">
        <f>Summary!$J$4</f>
        <v>65</v>
      </c>
      <c r="Q458">
        <f>Summary!$J$4</f>
        <v>65</v>
      </c>
      <c r="R458">
        <f t="shared" si="53"/>
        <v>1</v>
      </c>
      <c r="S458">
        <f t="shared" si="54"/>
        <v>1</v>
      </c>
      <c r="T458">
        <f t="shared" si="55"/>
        <v>1</v>
      </c>
    </row>
    <row r="459" spans="1:20" hidden="1" x14ac:dyDescent="0.2">
      <c r="A459" t="s">
        <v>16</v>
      </c>
      <c r="B459">
        <v>2016800462</v>
      </c>
      <c r="C459" s="30" t="s">
        <v>63</v>
      </c>
      <c r="D459" s="30" t="s">
        <v>56</v>
      </c>
      <c r="E459" s="35" t="s">
        <v>88</v>
      </c>
      <c r="F459" s="35">
        <v>60</v>
      </c>
      <c r="G459" s="35" t="s">
        <v>84</v>
      </c>
      <c r="H459" s="35">
        <v>40</v>
      </c>
      <c r="I459" s="35">
        <v>88</v>
      </c>
      <c r="J459" s="35">
        <v>100</v>
      </c>
      <c r="K459">
        <f t="shared" si="49"/>
        <v>0.4</v>
      </c>
      <c r="L459">
        <f t="shared" si="50"/>
        <v>88</v>
      </c>
      <c r="M459">
        <f t="shared" si="51"/>
        <v>88</v>
      </c>
      <c r="N459">
        <f t="shared" si="52"/>
        <v>88</v>
      </c>
      <c r="O459">
        <f>Summary!$J$4</f>
        <v>65</v>
      </c>
      <c r="P459">
        <f>Summary!$J$4</f>
        <v>65</v>
      </c>
      <c r="Q459">
        <f>Summary!$J$4</f>
        <v>65</v>
      </c>
      <c r="R459">
        <f t="shared" si="53"/>
        <v>1</v>
      </c>
      <c r="S459">
        <f t="shared" si="54"/>
        <v>1</v>
      </c>
      <c r="T459">
        <f t="shared" si="55"/>
        <v>1</v>
      </c>
    </row>
    <row r="460" spans="1:20" hidden="1" x14ac:dyDescent="0.2">
      <c r="A460" t="s">
        <v>16</v>
      </c>
      <c r="B460">
        <v>2016800462</v>
      </c>
      <c r="C460" s="30" t="s">
        <v>63</v>
      </c>
      <c r="D460" s="30" t="s">
        <v>57</v>
      </c>
      <c r="E460" s="35" t="s">
        <v>82</v>
      </c>
      <c r="F460" s="35">
        <v>60</v>
      </c>
      <c r="G460" s="35" t="s">
        <v>83</v>
      </c>
      <c r="H460" s="35">
        <v>40</v>
      </c>
      <c r="I460" s="35">
        <v>65</v>
      </c>
      <c r="J460" s="35">
        <v>100</v>
      </c>
      <c r="K460">
        <f t="shared" si="49"/>
        <v>0.4</v>
      </c>
      <c r="L460">
        <f t="shared" si="50"/>
        <v>65</v>
      </c>
      <c r="M460">
        <f t="shared" si="51"/>
        <v>65</v>
      </c>
      <c r="N460">
        <f t="shared" si="52"/>
        <v>65</v>
      </c>
      <c r="O460">
        <f>Summary!$J$4</f>
        <v>65</v>
      </c>
      <c r="P460">
        <f>Summary!$J$4</f>
        <v>65</v>
      </c>
      <c r="Q460">
        <f>Summary!$J$4</f>
        <v>65</v>
      </c>
      <c r="R460">
        <f t="shared" si="53"/>
        <v>1</v>
      </c>
      <c r="S460">
        <f t="shared" si="54"/>
        <v>1</v>
      </c>
      <c r="T460">
        <f t="shared" si="55"/>
        <v>1</v>
      </c>
    </row>
    <row r="461" spans="1:20" hidden="1" x14ac:dyDescent="0.2">
      <c r="A461" t="s">
        <v>16</v>
      </c>
      <c r="B461">
        <v>2016800462</v>
      </c>
      <c r="C461" s="30" t="s">
        <v>63</v>
      </c>
      <c r="D461" s="30" t="s">
        <v>58</v>
      </c>
      <c r="E461" s="35" t="s">
        <v>68</v>
      </c>
      <c r="F461" s="35">
        <v>60</v>
      </c>
      <c r="G461" s="35" t="s">
        <v>69</v>
      </c>
      <c r="H461" s="35">
        <v>40</v>
      </c>
      <c r="I461" s="35">
        <v>78</v>
      </c>
      <c r="J461" s="35">
        <v>100</v>
      </c>
      <c r="K461">
        <f t="shared" si="49"/>
        <v>0.4</v>
      </c>
      <c r="L461">
        <f t="shared" si="50"/>
        <v>78</v>
      </c>
      <c r="M461">
        <f t="shared" si="51"/>
        <v>78</v>
      </c>
      <c r="N461">
        <f t="shared" si="52"/>
        <v>78</v>
      </c>
      <c r="O461">
        <f>Summary!$J$4</f>
        <v>65</v>
      </c>
      <c r="P461">
        <f>Summary!$J$4</f>
        <v>65</v>
      </c>
      <c r="Q461">
        <f>Summary!$J$4</f>
        <v>65</v>
      </c>
      <c r="R461">
        <f t="shared" si="53"/>
        <v>1</v>
      </c>
      <c r="S461">
        <f t="shared" si="54"/>
        <v>1</v>
      </c>
      <c r="T461">
        <f t="shared" si="55"/>
        <v>1</v>
      </c>
    </row>
    <row r="462" spans="1:20" hidden="1" x14ac:dyDescent="0.2">
      <c r="A462" t="s">
        <v>16</v>
      </c>
      <c r="B462">
        <v>2016800462</v>
      </c>
      <c r="C462" s="30" t="s">
        <v>63</v>
      </c>
      <c r="D462" s="30" t="s">
        <v>59</v>
      </c>
      <c r="E462" s="35" t="s">
        <v>68</v>
      </c>
      <c r="F462" s="35">
        <v>60</v>
      </c>
      <c r="G462" s="35" t="s">
        <v>69</v>
      </c>
      <c r="H462" s="35">
        <v>40</v>
      </c>
      <c r="I462" s="35">
        <v>78</v>
      </c>
      <c r="J462" s="35">
        <v>100</v>
      </c>
      <c r="K462">
        <f t="shared" si="49"/>
        <v>0.4</v>
      </c>
      <c r="L462">
        <f t="shared" si="50"/>
        <v>78</v>
      </c>
      <c r="M462">
        <f t="shared" si="51"/>
        <v>78</v>
      </c>
      <c r="N462">
        <f t="shared" si="52"/>
        <v>78</v>
      </c>
      <c r="O462">
        <f>Summary!$J$4</f>
        <v>65</v>
      </c>
      <c r="P462">
        <f>Summary!$J$4</f>
        <v>65</v>
      </c>
      <c r="Q462">
        <f>Summary!$J$4</f>
        <v>65</v>
      </c>
      <c r="R462">
        <f t="shared" si="53"/>
        <v>1</v>
      </c>
      <c r="S462">
        <f t="shared" si="54"/>
        <v>1</v>
      </c>
      <c r="T462">
        <f t="shared" si="55"/>
        <v>1</v>
      </c>
    </row>
    <row r="463" spans="1:20" hidden="1" x14ac:dyDescent="0.2">
      <c r="A463" t="s">
        <v>16</v>
      </c>
      <c r="B463">
        <v>2016800462</v>
      </c>
      <c r="C463" s="30" t="s">
        <v>63</v>
      </c>
      <c r="D463" s="30" t="s">
        <v>60</v>
      </c>
      <c r="E463" s="35" t="s">
        <v>76</v>
      </c>
      <c r="F463" s="35">
        <v>60</v>
      </c>
      <c r="G463" s="35" t="s">
        <v>77</v>
      </c>
      <c r="H463" s="35">
        <v>40</v>
      </c>
      <c r="I463" s="35">
        <v>70</v>
      </c>
      <c r="J463" s="35">
        <v>100</v>
      </c>
      <c r="K463">
        <f t="shared" si="49"/>
        <v>0.4</v>
      </c>
      <c r="L463">
        <f t="shared" si="50"/>
        <v>70</v>
      </c>
      <c r="M463">
        <f t="shared" si="51"/>
        <v>70</v>
      </c>
      <c r="N463">
        <f t="shared" si="52"/>
        <v>70</v>
      </c>
      <c r="O463">
        <f>Summary!$J$4</f>
        <v>65</v>
      </c>
      <c r="P463">
        <f>Summary!$J$4</f>
        <v>65</v>
      </c>
      <c r="Q463">
        <f>Summary!$J$4</f>
        <v>65</v>
      </c>
      <c r="R463">
        <f t="shared" si="53"/>
        <v>1</v>
      </c>
      <c r="S463">
        <f t="shared" si="54"/>
        <v>1</v>
      </c>
      <c r="T463">
        <f t="shared" si="55"/>
        <v>1</v>
      </c>
    </row>
    <row r="464" spans="1:20" hidden="1" x14ac:dyDescent="0.2">
      <c r="A464" t="s">
        <v>16</v>
      </c>
      <c r="B464">
        <v>2016800462</v>
      </c>
      <c r="C464" s="30" t="s">
        <v>63</v>
      </c>
      <c r="D464" s="30" t="s">
        <v>61</v>
      </c>
      <c r="E464" s="35" t="s">
        <v>66</v>
      </c>
      <c r="F464" s="35">
        <v>60</v>
      </c>
      <c r="G464" s="35" t="s">
        <v>67</v>
      </c>
      <c r="H464" s="35">
        <v>40</v>
      </c>
      <c r="I464" s="35">
        <v>75</v>
      </c>
      <c r="J464" s="35">
        <v>100</v>
      </c>
      <c r="K464">
        <f t="shared" si="49"/>
        <v>0.4</v>
      </c>
      <c r="L464">
        <f t="shared" si="50"/>
        <v>75</v>
      </c>
      <c r="M464">
        <f t="shared" si="51"/>
        <v>75</v>
      </c>
      <c r="N464">
        <f t="shared" si="52"/>
        <v>75</v>
      </c>
      <c r="O464">
        <f>Summary!$J$4</f>
        <v>65</v>
      </c>
      <c r="P464">
        <f>Summary!$J$4</f>
        <v>65</v>
      </c>
      <c r="Q464">
        <f>Summary!$J$4</f>
        <v>65</v>
      </c>
      <c r="R464">
        <f t="shared" si="53"/>
        <v>1</v>
      </c>
      <c r="S464">
        <f t="shared" si="54"/>
        <v>1</v>
      </c>
      <c r="T464">
        <f t="shared" si="55"/>
        <v>1</v>
      </c>
    </row>
    <row r="465" spans="1:20" hidden="1" x14ac:dyDescent="0.2">
      <c r="A465" t="s">
        <v>16</v>
      </c>
      <c r="B465">
        <v>2016800462</v>
      </c>
      <c r="C465" s="30" t="s">
        <v>63</v>
      </c>
      <c r="D465" s="30" t="s">
        <v>62</v>
      </c>
      <c r="E465" s="35" t="s">
        <v>72</v>
      </c>
      <c r="F465" s="35">
        <v>60</v>
      </c>
      <c r="G465" s="35" t="s">
        <v>73</v>
      </c>
      <c r="H465" s="35">
        <v>40</v>
      </c>
      <c r="I465" s="35">
        <v>80</v>
      </c>
      <c r="J465" s="35">
        <v>100</v>
      </c>
      <c r="K465">
        <f t="shared" si="49"/>
        <v>0.4</v>
      </c>
      <c r="L465">
        <f t="shared" si="50"/>
        <v>80</v>
      </c>
      <c r="M465">
        <f t="shared" si="51"/>
        <v>80</v>
      </c>
      <c r="N465">
        <f t="shared" si="52"/>
        <v>80</v>
      </c>
      <c r="O465">
        <f>Summary!$J$4</f>
        <v>65</v>
      </c>
      <c r="P465">
        <f>Summary!$J$4</f>
        <v>65</v>
      </c>
      <c r="Q465">
        <f>Summary!$J$4</f>
        <v>65</v>
      </c>
      <c r="R465">
        <f t="shared" si="53"/>
        <v>1</v>
      </c>
      <c r="S465">
        <f t="shared" si="54"/>
        <v>1</v>
      </c>
      <c r="T465">
        <f t="shared" si="55"/>
        <v>1</v>
      </c>
    </row>
    <row r="466" spans="1:20" hidden="1" x14ac:dyDescent="0.2">
      <c r="A466" t="s">
        <v>16</v>
      </c>
      <c r="B466">
        <v>2016800463</v>
      </c>
      <c r="C466" s="30" t="s">
        <v>63</v>
      </c>
      <c r="D466" s="30" t="s">
        <v>55</v>
      </c>
      <c r="E466" s="35" t="s">
        <v>64</v>
      </c>
      <c r="F466" s="35">
        <v>60</v>
      </c>
      <c r="G466" s="35" t="s">
        <v>65</v>
      </c>
      <c r="H466" s="35">
        <v>40</v>
      </c>
      <c r="I466" s="35">
        <v>83</v>
      </c>
      <c r="J466" s="35">
        <v>100</v>
      </c>
      <c r="K466">
        <f t="shared" si="49"/>
        <v>0.4</v>
      </c>
      <c r="L466">
        <f t="shared" si="50"/>
        <v>83</v>
      </c>
      <c r="M466">
        <f t="shared" si="51"/>
        <v>83</v>
      </c>
      <c r="N466">
        <f t="shared" si="52"/>
        <v>83</v>
      </c>
      <c r="O466">
        <f>Summary!$J$4</f>
        <v>65</v>
      </c>
      <c r="P466">
        <f>Summary!$J$4</f>
        <v>65</v>
      </c>
      <c r="Q466">
        <f>Summary!$J$4</f>
        <v>65</v>
      </c>
      <c r="R466">
        <f t="shared" si="53"/>
        <v>1</v>
      </c>
      <c r="S466">
        <f t="shared" si="54"/>
        <v>1</v>
      </c>
      <c r="T466">
        <f t="shared" si="55"/>
        <v>1</v>
      </c>
    </row>
    <row r="467" spans="1:20" hidden="1" x14ac:dyDescent="0.2">
      <c r="A467" t="s">
        <v>16</v>
      </c>
      <c r="B467">
        <v>2016800463</v>
      </c>
      <c r="C467" s="30" t="s">
        <v>63</v>
      </c>
      <c r="D467" s="30" t="s">
        <v>56</v>
      </c>
      <c r="E467" s="35" t="s">
        <v>86</v>
      </c>
      <c r="F467" s="35">
        <v>60</v>
      </c>
      <c r="G467" s="35" t="s">
        <v>87</v>
      </c>
      <c r="H467" s="35">
        <v>40</v>
      </c>
      <c r="I467" s="35">
        <v>90</v>
      </c>
      <c r="J467" s="35">
        <v>100</v>
      </c>
      <c r="K467">
        <f t="shared" si="49"/>
        <v>0.4</v>
      </c>
      <c r="L467">
        <f t="shared" si="50"/>
        <v>90</v>
      </c>
      <c r="M467">
        <f t="shared" si="51"/>
        <v>90</v>
      </c>
      <c r="N467">
        <f t="shared" si="52"/>
        <v>90</v>
      </c>
      <c r="O467">
        <f>Summary!$J$4</f>
        <v>65</v>
      </c>
      <c r="P467">
        <f>Summary!$J$4</f>
        <v>65</v>
      </c>
      <c r="Q467">
        <f>Summary!$J$4</f>
        <v>65</v>
      </c>
      <c r="R467">
        <f t="shared" si="53"/>
        <v>1</v>
      </c>
      <c r="S467">
        <f t="shared" si="54"/>
        <v>1</v>
      </c>
      <c r="T467">
        <f t="shared" si="55"/>
        <v>1</v>
      </c>
    </row>
    <row r="468" spans="1:20" hidden="1" x14ac:dyDescent="0.2">
      <c r="A468" t="s">
        <v>16</v>
      </c>
      <c r="B468">
        <v>2016800463</v>
      </c>
      <c r="C468" s="30" t="s">
        <v>63</v>
      </c>
      <c r="D468" s="30" t="s">
        <v>57</v>
      </c>
      <c r="E468" s="35" t="s">
        <v>72</v>
      </c>
      <c r="F468" s="35">
        <v>60</v>
      </c>
      <c r="G468" s="35" t="s">
        <v>73</v>
      </c>
      <c r="H468" s="35">
        <v>40</v>
      </c>
      <c r="I468" s="35">
        <v>80</v>
      </c>
      <c r="J468" s="35">
        <v>100</v>
      </c>
      <c r="K468">
        <f t="shared" si="49"/>
        <v>0.4</v>
      </c>
      <c r="L468">
        <f t="shared" si="50"/>
        <v>80</v>
      </c>
      <c r="M468">
        <f t="shared" si="51"/>
        <v>80</v>
      </c>
      <c r="N468">
        <f t="shared" si="52"/>
        <v>80</v>
      </c>
      <c r="O468">
        <f>Summary!$J$4</f>
        <v>65</v>
      </c>
      <c r="P468">
        <f>Summary!$J$4</f>
        <v>65</v>
      </c>
      <c r="Q468">
        <f>Summary!$J$4</f>
        <v>65</v>
      </c>
      <c r="R468">
        <f t="shared" si="53"/>
        <v>1</v>
      </c>
      <c r="S468">
        <f t="shared" si="54"/>
        <v>1</v>
      </c>
      <c r="T468">
        <f t="shared" si="55"/>
        <v>1</v>
      </c>
    </row>
    <row r="469" spans="1:20" hidden="1" x14ac:dyDescent="0.2">
      <c r="A469" t="s">
        <v>16</v>
      </c>
      <c r="B469">
        <v>2016800463</v>
      </c>
      <c r="C469" s="30" t="s">
        <v>63</v>
      </c>
      <c r="D469" s="30" t="s">
        <v>58</v>
      </c>
      <c r="E469" s="35" t="s">
        <v>88</v>
      </c>
      <c r="F469" s="35">
        <v>60</v>
      </c>
      <c r="G469" s="35" t="s">
        <v>84</v>
      </c>
      <c r="H469" s="35">
        <v>40</v>
      </c>
      <c r="I469" s="35">
        <v>88</v>
      </c>
      <c r="J469" s="35">
        <v>100</v>
      </c>
      <c r="K469">
        <f t="shared" si="49"/>
        <v>0.4</v>
      </c>
      <c r="L469">
        <f t="shared" si="50"/>
        <v>88</v>
      </c>
      <c r="M469">
        <f t="shared" si="51"/>
        <v>88</v>
      </c>
      <c r="N469">
        <f t="shared" si="52"/>
        <v>88</v>
      </c>
      <c r="O469">
        <f>Summary!$J$4</f>
        <v>65</v>
      </c>
      <c r="P469">
        <f>Summary!$J$4</f>
        <v>65</v>
      </c>
      <c r="Q469">
        <f>Summary!$J$4</f>
        <v>65</v>
      </c>
      <c r="R469">
        <f t="shared" si="53"/>
        <v>1</v>
      </c>
      <c r="S469">
        <f t="shared" si="54"/>
        <v>1</v>
      </c>
      <c r="T469">
        <f t="shared" si="55"/>
        <v>1</v>
      </c>
    </row>
    <row r="470" spans="1:20" hidden="1" x14ac:dyDescent="0.2">
      <c r="A470" t="s">
        <v>16</v>
      </c>
      <c r="B470">
        <v>2016800463</v>
      </c>
      <c r="C470" s="30" t="s">
        <v>63</v>
      </c>
      <c r="D470" s="30" t="s">
        <v>59</v>
      </c>
      <c r="E470" s="35" t="s">
        <v>72</v>
      </c>
      <c r="F470" s="35">
        <v>60</v>
      </c>
      <c r="G470" s="35" t="s">
        <v>73</v>
      </c>
      <c r="H470" s="35">
        <v>40</v>
      </c>
      <c r="I470" s="35">
        <v>80</v>
      </c>
      <c r="J470" s="35">
        <v>100</v>
      </c>
      <c r="K470">
        <f t="shared" si="49"/>
        <v>0.4</v>
      </c>
      <c r="L470">
        <f t="shared" si="50"/>
        <v>80</v>
      </c>
      <c r="M470">
        <f t="shared" si="51"/>
        <v>80</v>
      </c>
      <c r="N470">
        <f t="shared" si="52"/>
        <v>80</v>
      </c>
      <c r="O470">
        <f>Summary!$J$4</f>
        <v>65</v>
      </c>
      <c r="P470">
        <f>Summary!$J$4</f>
        <v>65</v>
      </c>
      <c r="Q470">
        <f>Summary!$J$4</f>
        <v>65</v>
      </c>
      <c r="R470">
        <f t="shared" si="53"/>
        <v>1</v>
      </c>
      <c r="S470">
        <f t="shared" si="54"/>
        <v>1</v>
      </c>
      <c r="T470">
        <f t="shared" si="55"/>
        <v>1</v>
      </c>
    </row>
    <row r="471" spans="1:20" hidden="1" x14ac:dyDescent="0.2">
      <c r="A471" t="s">
        <v>16</v>
      </c>
      <c r="B471">
        <v>2016800463</v>
      </c>
      <c r="C471" s="30" t="s">
        <v>63</v>
      </c>
      <c r="D471" s="30" t="s">
        <v>60</v>
      </c>
      <c r="E471" s="35" t="s">
        <v>66</v>
      </c>
      <c r="F471" s="35">
        <v>60</v>
      </c>
      <c r="G471" s="35" t="s">
        <v>67</v>
      </c>
      <c r="H471" s="35">
        <v>40</v>
      </c>
      <c r="I471" s="35">
        <v>75</v>
      </c>
      <c r="J471" s="35">
        <v>100</v>
      </c>
      <c r="K471">
        <f t="shared" si="49"/>
        <v>0.4</v>
      </c>
      <c r="L471">
        <f t="shared" si="50"/>
        <v>75</v>
      </c>
      <c r="M471">
        <f t="shared" si="51"/>
        <v>75</v>
      </c>
      <c r="N471">
        <f t="shared" si="52"/>
        <v>75</v>
      </c>
      <c r="O471">
        <f>Summary!$J$4</f>
        <v>65</v>
      </c>
      <c r="P471">
        <f>Summary!$J$4</f>
        <v>65</v>
      </c>
      <c r="Q471">
        <f>Summary!$J$4</f>
        <v>65</v>
      </c>
      <c r="R471">
        <f t="shared" si="53"/>
        <v>1</v>
      </c>
      <c r="S471">
        <f t="shared" si="54"/>
        <v>1</v>
      </c>
      <c r="T471">
        <f t="shared" si="55"/>
        <v>1</v>
      </c>
    </row>
    <row r="472" spans="1:20" hidden="1" x14ac:dyDescent="0.2">
      <c r="A472" t="s">
        <v>16</v>
      </c>
      <c r="B472">
        <v>2016800463</v>
      </c>
      <c r="C472" s="30" t="s">
        <v>63</v>
      </c>
      <c r="D472" s="30" t="s">
        <v>61</v>
      </c>
      <c r="E472" s="35" t="s">
        <v>80</v>
      </c>
      <c r="F472" s="35">
        <v>60</v>
      </c>
      <c r="G472" s="35" t="s">
        <v>81</v>
      </c>
      <c r="H472" s="35">
        <v>40</v>
      </c>
      <c r="I472" s="35">
        <v>73</v>
      </c>
      <c r="J472" s="35">
        <v>100</v>
      </c>
      <c r="K472">
        <f t="shared" si="49"/>
        <v>0.4</v>
      </c>
      <c r="L472">
        <f t="shared" si="50"/>
        <v>73</v>
      </c>
      <c r="M472">
        <f t="shared" si="51"/>
        <v>73</v>
      </c>
      <c r="N472">
        <f t="shared" si="52"/>
        <v>73</v>
      </c>
      <c r="O472">
        <f>Summary!$J$4</f>
        <v>65</v>
      </c>
      <c r="P472">
        <f>Summary!$J$4</f>
        <v>65</v>
      </c>
      <c r="Q472">
        <f>Summary!$J$4</f>
        <v>65</v>
      </c>
      <c r="R472">
        <f t="shared" si="53"/>
        <v>1</v>
      </c>
      <c r="S472">
        <f t="shared" si="54"/>
        <v>1</v>
      </c>
      <c r="T472">
        <f t="shared" si="55"/>
        <v>1</v>
      </c>
    </row>
    <row r="473" spans="1:20" hidden="1" x14ac:dyDescent="0.2">
      <c r="A473" t="s">
        <v>16</v>
      </c>
      <c r="B473">
        <v>2016800463</v>
      </c>
      <c r="C473" s="30" t="s">
        <v>63</v>
      </c>
      <c r="D473" s="30" t="s">
        <v>62</v>
      </c>
      <c r="E473" s="35" t="s">
        <v>64</v>
      </c>
      <c r="F473" s="35">
        <v>60</v>
      </c>
      <c r="G473" s="35" t="s">
        <v>65</v>
      </c>
      <c r="H473" s="35">
        <v>40</v>
      </c>
      <c r="I473" s="35">
        <v>83</v>
      </c>
      <c r="J473" s="35">
        <v>100</v>
      </c>
      <c r="K473">
        <f t="shared" si="49"/>
        <v>0.4</v>
      </c>
      <c r="L473">
        <f t="shared" si="50"/>
        <v>83</v>
      </c>
      <c r="M473">
        <f t="shared" si="51"/>
        <v>83</v>
      </c>
      <c r="N473">
        <f t="shared" si="52"/>
        <v>83</v>
      </c>
      <c r="O473">
        <f>Summary!$J$4</f>
        <v>65</v>
      </c>
      <c r="P473">
        <f>Summary!$J$4</f>
        <v>65</v>
      </c>
      <c r="Q473">
        <f>Summary!$J$4</f>
        <v>65</v>
      </c>
      <c r="R473">
        <f t="shared" si="53"/>
        <v>1</v>
      </c>
      <c r="S473">
        <f t="shared" si="54"/>
        <v>1</v>
      </c>
      <c r="T473">
        <f t="shared" si="55"/>
        <v>1</v>
      </c>
    </row>
    <row r="474" spans="1:20" hidden="1" x14ac:dyDescent="0.2">
      <c r="A474" t="s">
        <v>16</v>
      </c>
      <c r="B474">
        <v>2016800464</v>
      </c>
      <c r="C474" s="30" t="s">
        <v>63</v>
      </c>
      <c r="D474" s="30" t="s">
        <v>55</v>
      </c>
      <c r="E474" s="35" t="s">
        <v>64</v>
      </c>
      <c r="F474" s="35">
        <v>60</v>
      </c>
      <c r="G474" s="35" t="s">
        <v>65</v>
      </c>
      <c r="H474" s="35">
        <v>40</v>
      </c>
      <c r="I474" s="35">
        <v>83</v>
      </c>
      <c r="J474" s="35">
        <v>100</v>
      </c>
      <c r="K474">
        <f t="shared" si="49"/>
        <v>0.4</v>
      </c>
      <c r="L474">
        <f t="shared" si="50"/>
        <v>83</v>
      </c>
      <c r="M474">
        <f t="shared" si="51"/>
        <v>83</v>
      </c>
      <c r="N474">
        <f t="shared" si="52"/>
        <v>83</v>
      </c>
      <c r="O474">
        <f>Summary!$J$4</f>
        <v>65</v>
      </c>
      <c r="P474">
        <f>Summary!$J$4</f>
        <v>65</v>
      </c>
      <c r="Q474">
        <f>Summary!$J$4</f>
        <v>65</v>
      </c>
      <c r="R474">
        <f t="shared" si="53"/>
        <v>1</v>
      </c>
      <c r="S474">
        <f t="shared" si="54"/>
        <v>1</v>
      </c>
      <c r="T474">
        <f t="shared" si="55"/>
        <v>1</v>
      </c>
    </row>
    <row r="475" spans="1:20" hidden="1" x14ac:dyDescent="0.2">
      <c r="A475" t="s">
        <v>16</v>
      </c>
      <c r="B475">
        <v>2016800464</v>
      </c>
      <c r="C475" s="30" t="s">
        <v>63</v>
      </c>
      <c r="D475" s="30" t="s">
        <v>56</v>
      </c>
      <c r="E475" s="35" t="s">
        <v>68</v>
      </c>
      <c r="F475" s="35">
        <v>60</v>
      </c>
      <c r="G475" s="35" t="s">
        <v>69</v>
      </c>
      <c r="H475" s="35">
        <v>40</v>
      </c>
      <c r="I475" s="35">
        <v>78</v>
      </c>
      <c r="J475" s="35">
        <v>100</v>
      </c>
      <c r="K475">
        <f t="shared" si="49"/>
        <v>0.4</v>
      </c>
      <c r="L475">
        <f t="shared" si="50"/>
        <v>78</v>
      </c>
      <c r="M475">
        <f t="shared" si="51"/>
        <v>78</v>
      </c>
      <c r="N475">
        <f t="shared" si="52"/>
        <v>78</v>
      </c>
      <c r="O475">
        <f>Summary!$J$4</f>
        <v>65</v>
      </c>
      <c r="P475">
        <f>Summary!$J$4</f>
        <v>65</v>
      </c>
      <c r="Q475">
        <f>Summary!$J$4</f>
        <v>65</v>
      </c>
      <c r="R475">
        <f t="shared" si="53"/>
        <v>1</v>
      </c>
      <c r="S475">
        <f t="shared" si="54"/>
        <v>1</v>
      </c>
      <c r="T475">
        <f t="shared" si="55"/>
        <v>1</v>
      </c>
    </row>
    <row r="476" spans="1:20" hidden="1" x14ac:dyDescent="0.2">
      <c r="A476" t="s">
        <v>16</v>
      </c>
      <c r="B476">
        <v>2016800464</v>
      </c>
      <c r="C476" s="30" t="s">
        <v>63</v>
      </c>
      <c r="D476" s="30" t="s">
        <v>57</v>
      </c>
      <c r="E476" s="35" t="s">
        <v>76</v>
      </c>
      <c r="F476" s="35">
        <v>60</v>
      </c>
      <c r="G476" s="35" t="s">
        <v>77</v>
      </c>
      <c r="H476" s="35">
        <v>40</v>
      </c>
      <c r="I476" s="35">
        <v>70</v>
      </c>
      <c r="J476" s="35">
        <v>100</v>
      </c>
      <c r="K476">
        <f t="shared" si="49"/>
        <v>0.4</v>
      </c>
      <c r="L476">
        <f t="shared" si="50"/>
        <v>70</v>
      </c>
      <c r="M476">
        <f t="shared" si="51"/>
        <v>70</v>
      </c>
      <c r="N476">
        <f t="shared" si="52"/>
        <v>70</v>
      </c>
      <c r="O476">
        <f>Summary!$J$4</f>
        <v>65</v>
      </c>
      <c r="P476">
        <f>Summary!$J$4</f>
        <v>65</v>
      </c>
      <c r="Q476">
        <f>Summary!$J$4</f>
        <v>65</v>
      </c>
      <c r="R476">
        <f t="shared" si="53"/>
        <v>1</v>
      </c>
      <c r="S476">
        <f t="shared" si="54"/>
        <v>1</v>
      </c>
      <c r="T476">
        <f t="shared" si="55"/>
        <v>1</v>
      </c>
    </row>
    <row r="477" spans="1:20" hidden="1" x14ac:dyDescent="0.2">
      <c r="A477" t="s">
        <v>16</v>
      </c>
      <c r="B477">
        <v>2016800464</v>
      </c>
      <c r="C477" s="30" t="s">
        <v>63</v>
      </c>
      <c r="D477" s="30" t="s">
        <v>58</v>
      </c>
      <c r="E477" s="35" t="s">
        <v>78</v>
      </c>
      <c r="F477" s="35">
        <v>60</v>
      </c>
      <c r="G477" s="35" t="s">
        <v>79</v>
      </c>
      <c r="H477" s="35">
        <v>40</v>
      </c>
      <c r="I477" s="35">
        <v>85</v>
      </c>
      <c r="J477" s="35">
        <v>100</v>
      </c>
      <c r="K477">
        <f t="shared" si="49"/>
        <v>0.4</v>
      </c>
      <c r="L477">
        <f t="shared" si="50"/>
        <v>85</v>
      </c>
      <c r="M477">
        <f t="shared" si="51"/>
        <v>85</v>
      </c>
      <c r="N477">
        <f t="shared" si="52"/>
        <v>85</v>
      </c>
      <c r="O477">
        <f>Summary!$J$4</f>
        <v>65</v>
      </c>
      <c r="P477">
        <f>Summary!$J$4</f>
        <v>65</v>
      </c>
      <c r="Q477">
        <f>Summary!$J$4</f>
        <v>65</v>
      </c>
      <c r="R477">
        <f t="shared" si="53"/>
        <v>1</v>
      </c>
      <c r="S477">
        <f t="shared" si="54"/>
        <v>1</v>
      </c>
      <c r="T477">
        <f t="shared" si="55"/>
        <v>1</v>
      </c>
    </row>
    <row r="478" spans="1:20" hidden="1" x14ac:dyDescent="0.2">
      <c r="A478" t="s">
        <v>16</v>
      </c>
      <c r="B478">
        <v>2016800464</v>
      </c>
      <c r="C478" s="30" t="s">
        <v>63</v>
      </c>
      <c r="D478" s="30" t="s">
        <v>59</v>
      </c>
      <c r="E478" s="35" t="s">
        <v>64</v>
      </c>
      <c r="F478" s="35">
        <v>60</v>
      </c>
      <c r="G478" s="35" t="s">
        <v>65</v>
      </c>
      <c r="H478" s="35">
        <v>40</v>
      </c>
      <c r="I478" s="35">
        <v>83</v>
      </c>
      <c r="J478" s="35">
        <v>100</v>
      </c>
      <c r="K478">
        <f t="shared" si="49"/>
        <v>0.4</v>
      </c>
      <c r="L478">
        <f t="shared" si="50"/>
        <v>83</v>
      </c>
      <c r="M478">
        <f t="shared" si="51"/>
        <v>83</v>
      </c>
      <c r="N478">
        <f t="shared" si="52"/>
        <v>83</v>
      </c>
      <c r="O478">
        <f>Summary!$J$4</f>
        <v>65</v>
      </c>
      <c r="P478">
        <f>Summary!$J$4</f>
        <v>65</v>
      </c>
      <c r="Q478">
        <f>Summary!$J$4</f>
        <v>65</v>
      </c>
      <c r="R478">
        <f t="shared" si="53"/>
        <v>1</v>
      </c>
      <c r="S478">
        <f t="shared" si="54"/>
        <v>1</v>
      </c>
      <c r="T478">
        <f t="shared" si="55"/>
        <v>1</v>
      </c>
    </row>
    <row r="479" spans="1:20" hidden="1" x14ac:dyDescent="0.2">
      <c r="A479" t="s">
        <v>16</v>
      </c>
      <c r="B479">
        <v>2016800464</v>
      </c>
      <c r="C479" s="30" t="s">
        <v>63</v>
      </c>
      <c r="D479" s="30" t="s">
        <v>60</v>
      </c>
      <c r="E479" s="35" t="s">
        <v>72</v>
      </c>
      <c r="F479" s="35">
        <v>60</v>
      </c>
      <c r="G479" s="35" t="s">
        <v>73</v>
      </c>
      <c r="H479" s="35">
        <v>40</v>
      </c>
      <c r="I479" s="35">
        <v>80</v>
      </c>
      <c r="J479" s="35">
        <v>100</v>
      </c>
      <c r="K479">
        <f t="shared" si="49"/>
        <v>0.4</v>
      </c>
      <c r="L479">
        <f t="shared" si="50"/>
        <v>80</v>
      </c>
      <c r="M479">
        <f t="shared" si="51"/>
        <v>80</v>
      </c>
      <c r="N479">
        <f t="shared" si="52"/>
        <v>80</v>
      </c>
      <c r="O479">
        <f>Summary!$J$4</f>
        <v>65</v>
      </c>
      <c r="P479">
        <f>Summary!$J$4</f>
        <v>65</v>
      </c>
      <c r="Q479">
        <f>Summary!$J$4</f>
        <v>65</v>
      </c>
      <c r="R479">
        <f t="shared" si="53"/>
        <v>1</v>
      </c>
      <c r="S479">
        <f t="shared" si="54"/>
        <v>1</v>
      </c>
      <c r="T479">
        <f t="shared" si="55"/>
        <v>1</v>
      </c>
    </row>
    <row r="480" spans="1:20" hidden="1" x14ac:dyDescent="0.2">
      <c r="A480" t="s">
        <v>16</v>
      </c>
      <c r="B480">
        <v>2016800464</v>
      </c>
      <c r="C480" s="30" t="s">
        <v>63</v>
      </c>
      <c r="D480" s="30" t="s">
        <v>61</v>
      </c>
      <c r="E480" s="35" t="s">
        <v>70</v>
      </c>
      <c r="F480" s="35">
        <v>60</v>
      </c>
      <c r="G480" s="35" t="s">
        <v>71</v>
      </c>
      <c r="H480" s="35">
        <v>40</v>
      </c>
      <c r="I480" s="35">
        <v>68</v>
      </c>
      <c r="J480" s="35">
        <v>100</v>
      </c>
      <c r="K480">
        <f t="shared" si="49"/>
        <v>0.4</v>
      </c>
      <c r="L480">
        <f t="shared" si="50"/>
        <v>68</v>
      </c>
      <c r="M480">
        <f t="shared" si="51"/>
        <v>68</v>
      </c>
      <c r="N480">
        <f t="shared" si="52"/>
        <v>68</v>
      </c>
      <c r="O480">
        <f>Summary!$J$4</f>
        <v>65</v>
      </c>
      <c r="P480">
        <f>Summary!$J$4</f>
        <v>65</v>
      </c>
      <c r="Q480">
        <f>Summary!$J$4</f>
        <v>65</v>
      </c>
      <c r="R480">
        <f t="shared" si="53"/>
        <v>1</v>
      </c>
      <c r="S480">
        <f t="shared" si="54"/>
        <v>1</v>
      </c>
      <c r="T480">
        <f t="shared" si="55"/>
        <v>1</v>
      </c>
    </row>
    <row r="481" spans="1:20" hidden="1" x14ac:dyDescent="0.2">
      <c r="A481" t="s">
        <v>16</v>
      </c>
      <c r="B481">
        <v>2016800464</v>
      </c>
      <c r="C481" s="30" t="s">
        <v>63</v>
      </c>
      <c r="D481" s="30" t="s">
        <v>62</v>
      </c>
      <c r="E481" s="35" t="s">
        <v>88</v>
      </c>
      <c r="F481" s="35">
        <v>60</v>
      </c>
      <c r="G481" s="35" t="s">
        <v>84</v>
      </c>
      <c r="H481" s="35">
        <v>40</v>
      </c>
      <c r="I481" s="35">
        <v>88</v>
      </c>
      <c r="J481" s="35">
        <v>100</v>
      </c>
      <c r="K481">
        <f t="shared" si="49"/>
        <v>0.4</v>
      </c>
      <c r="L481">
        <f t="shared" si="50"/>
        <v>88</v>
      </c>
      <c r="M481">
        <f t="shared" si="51"/>
        <v>88</v>
      </c>
      <c r="N481">
        <f t="shared" si="52"/>
        <v>88</v>
      </c>
      <c r="O481">
        <f>Summary!$J$4</f>
        <v>65</v>
      </c>
      <c r="P481">
        <f>Summary!$J$4</f>
        <v>65</v>
      </c>
      <c r="Q481">
        <f>Summary!$J$4</f>
        <v>65</v>
      </c>
      <c r="R481">
        <f t="shared" si="53"/>
        <v>1</v>
      </c>
      <c r="S481">
        <f t="shared" si="54"/>
        <v>1</v>
      </c>
      <c r="T481">
        <f t="shared" si="55"/>
        <v>1</v>
      </c>
    </row>
    <row r="482" spans="1:20" hidden="1" x14ac:dyDescent="0.2">
      <c r="A482" t="s">
        <v>16</v>
      </c>
      <c r="B482">
        <v>2016800465</v>
      </c>
      <c r="C482" s="30" t="s">
        <v>63</v>
      </c>
      <c r="D482" s="30" t="s">
        <v>55</v>
      </c>
      <c r="E482" s="35" t="s">
        <v>64</v>
      </c>
      <c r="F482" s="35">
        <v>60</v>
      </c>
      <c r="G482" s="35" t="s">
        <v>65</v>
      </c>
      <c r="H482" s="35">
        <v>40</v>
      </c>
      <c r="I482" s="35">
        <v>83</v>
      </c>
      <c r="J482" s="35">
        <v>100</v>
      </c>
      <c r="K482">
        <f t="shared" si="49"/>
        <v>0.4</v>
      </c>
      <c r="L482">
        <f t="shared" si="50"/>
        <v>83</v>
      </c>
      <c r="M482">
        <f t="shared" si="51"/>
        <v>83</v>
      </c>
      <c r="N482">
        <f t="shared" si="52"/>
        <v>83</v>
      </c>
      <c r="O482">
        <f>Summary!$J$4</f>
        <v>65</v>
      </c>
      <c r="P482">
        <f>Summary!$J$4</f>
        <v>65</v>
      </c>
      <c r="Q482">
        <f>Summary!$J$4</f>
        <v>65</v>
      </c>
      <c r="R482">
        <f t="shared" si="53"/>
        <v>1</v>
      </c>
      <c r="S482">
        <f t="shared" si="54"/>
        <v>1</v>
      </c>
      <c r="T482">
        <f t="shared" si="55"/>
        <v>1</v>
      </c>
    </row>
    <row r="483" spans="1:20" hidden="1" x14ac:dyDescent="0.2">
      <c r="A483" t="s">
        <v>16</v>
      </c>
      <c r="B483">
        <v>2016800465</v>
      </c>
      <c r="C483" s="30" t="s">
        <v>63</v>
      </c>
      <c r="D483" s="30" t="s">
        <v>56</v>
      </c>
      <c r="E483" s="35" t="s">
        <v>64</v>
      </c>
      <c r="F483" s="35">
        <v>60</v>
      </c>
      <c r="G483" s="35" t="s">
        <v>65</v>
      </c>
      <c r="H483" s="35">
        <v>40</v>
      </c>
      <c r="I483" s="35">
        <v>83</v>
      </c>
      <c r="J483" s="35">
        <v>100</v>
      </c>
      <c r="K483">
        <f t="shared" si="49"/>
        <v>0.4</v>
      </c>
      <c r="L483">
        <f t="shared" si="50"/>
        <v>83</v>
      </c>
      <c r="M483">
        <f t="shared" si="51"/>
        <v>83</v>
      </c>
      <c r="N483">
        <f t="shared" si="52"/>
        <v>83</v>
      </c>
      <c r="O483">
        <f>Summary!$J$4</f>
        <v>65</v>
      </c>
      <c r="P483">
        <f>Summary!$J$4</f>
        <v>65</v>
      </c>
      <c r="Q483">
        <f>Summary!$J$4</f>
        <v>65</v>
      </c>
      <c r="R483">
        <f t="shared" si="53"/>
        <v>1</v>
      </c>
      <c r="S483">
        <f t="shared" si="54"/>
        <v>1</v>
      </c>
      <c r="T483">
        <f t="shared" si="55"/>
        <v>1</v>
      </c>
    </row>
    <row r="484" spans="1:20" hidden="1" x14ac:dyDescent="0.2">
      <c r="A484" t="s">
        <v>16</v>
      </c>
      <c r="B484">
        <v>2016800465</v>
      </c>
      <c r="C484" s="30" t="s">
        <v>63</v>
      </c>
      <c r="D484" s="30" t="s">
        <v>57</v>
      </c>
      <c r="E484" s="35" t="s">
        <v>68</v>
      </c>
      <c r="F484" s="35">
        <v>60</v>
      </c>
      <c r="G484" s="35" t="s">
        <v>69</v>
      </c>
      <c r="H484" s="35">
        <v>40</v>
      </c>
      <c r="I484" s="35">
        <v>78</v>
      </c>
      <c r="J484" s="35">
        <v>100</v>
      </c>
      <c r="K484">
        <f t="shared" si="49"/>
        <v>0.4</v>
      </c>
      <c r="L484">
        <f t="shared" si="50"/>
        <v>78</v>
      </c>
      <c r="M484">
        <f t="shared" si="51"/>
        <v>78</v>
      </c>
      <c r="N484">
        <f t="shared" si="52"/>
        <v>78</v>
      </c>
      <c r="O484">
        <f>Summary!$J$4</f>
        <v>65</v>
      </c>
      <c r="P484">
        <f>Summary!$J$4</f>
        <v>65</v>
      </c>
      <c r="Q484">
        <f>Summary!$J$4</f>
        <v>65</v>
      </c>
      <c r="R484">
        <f t="shared" si="53"/>
        <v>1</v>
      </c>
      <c r="S484">
        <f t="shared" si="54"/>
        <v>1</v>
      </c>
      <c r="T484">
        <f t="shared" si="55"/>
        <v>1</v>
      </c>
    </row>
    <row r="485" spans="1:20" hidden="1" x14ac:dyDescent="0.2">
      <c r="A485" t="s">
        <v>16</v>
      </c>
      <c r="B485">
        <v>2016800465</v>
      </c>
      <c r="C485" s="30" t="s">
        <v>63</v>
      </c>
      <c r="D485" s="30" t="s">
        <v>58</v>
      </c>
      <c r="E485" s="35" t="s">
        <v>68</v>
      </c>
      <c r="F485" s="35">
        <v>60</v>
      </c>
      <c r="G485" s="35" t="s">
        <v>69</v>
      </c>
      <c r="H485" s="35">
        <v>40</v>
      </c>
      <c r="I485" s="35">
        <v>78</v>
      </c>
      <c r="J485" s="35">
        <v>100</v>
      </c>
      <c r="K485">
        <f t="shared" si="49"/>
        <v>0.4</v>
      </c>
      <c r="L485">
        <f t="shared" si="50"/>
        <v>78</v>
      </c>
      <c r="M485">
        <f t="shared" si="51"/>
        <v>78</v>
      </c>
      <c r="N485">
        <f t="shared" si="52"/>
        <v>78</v>
      </c>
      <c r="O485">
        <f>Summary!$J$4</f>
        <v>65</v>
      </c>
      <c r="P485">
        <f>Summary!$J$4</f>
        <v>65</v>
      </c>
      <c r="Q485">
        <f>Summary!$J$4</f>
        <v>65</v>
      </c>
      <c r="R485">
        <f t="shared" si="53"/>
        <v>1</v>
      </c>
      <c r="S485">
        <f t="shared" si="54"/>
        <v>1</v>
      </c>
      <c r="T485">
        <f t="shared" si="55"/>
        <v>1</v>
      </c>
    </row>
    <row r="486" spans="1:20" hidden="1" x14ac:dyDescent="0.2">
      <c r="A486" t="s">
        <v>16</v>
      </c>
      <c r="B486">
        <v>2016800465</v>
      </c>
      <c r="C486" s="30" t="s">
        <v>63</v>
      </c>
      <c r="D486" s="30" t="s">
        <v>59</v>
      </c>
      <c r="E486" s="35" t="s">
        <v>78</v>
      </c>
      <c r="F486" s="35">
        <v>60</v>
      </c>
      <c r="G486" s="35" t="s">
        <v>79</v>
      </c>
      <c r="H486" s="35">
        <v>40</v>
      </c>
      <c r="I486" s="35">
        <v>85</v>
      </c>
      <c r="J486" s="35">
        <v>100</v>
      </c>
      <c r="K486">
        <f t="shared" si="49"/>
        <v>0.4</v>
      </c>
      <c r="L486">
        <f t="shared" si="50"/>
        <v>85</v>
      </c>
      <c r="M486">
        <f t="shared" si="51"/>
        <v>85</v>
      </c>
      <c r="N486">
        <f t="shared" si="52"/>
        <v>85</v>
      </c>
      <c r="O486">
        <f>Summary!$J$4</f>
        <v>65</v>
      </c>
      <c r="P486">
        <f>Summary!$J$4</f>
        <v>65</v>
      </c>
      <c r="Q486">
        <f>Summary!$J$4</f>
        <v>65</v>
      </c>
      <c r="R486">
        <f t="shared" si="53"/>
        <v>1</v>
      </c>
      <c r="S486">
        <f t="shared" si="54"/>
        <v>1</v>
      </c>
      <c r="T486">
        <f t="shared" si="55"/>
        <v>1</v>
      </c>
    </row>
    <row r="487" spans="1:20" hidden="1" x14ac:dyDescent="0.2">
      <c r="A487" t="s">
        <v>16</v>
      </c>
      <c r="B487">
        <v>2016800465</v>
      </c>
      <c r="C487" s="30" t="s">
        <v>63</v>
      </c>
      <c r="D487" s="30" t="s">
        <v>60</v>
      </c>
      <c r="E487" s="35" t="s">
        <v>78</v>
      </c>
      <c r="F487" s="35">
        <v>60</v>
      </c>
      <c r="G487" s="35" t="s">
        <v>79</v>
      </c>
      <c r="H487" s="35">
        <v>40</v>
      </c>
      <c r="I487" s="35">
        <v>85</v>
      </c>
      <c r="J487" s="35">
        <v>100</v>
      </c>
      <c r="K487">
        <f t="shared" si="49"/>
        <v>0.4</v>
      </c>
      <c r="L487">
        <f t="shared" si="50"/>
        <v>85</v>
      </c>
      <c r="M487">
        <f t="shared" si="51"/>
        <v>85</v>
      </c>
      <c r="N487">
        <f t="shared" si="52"/>
        <v>85</v>
      </c>
      <c r="O487">
        <f>Summary!$J$4</f>
        <v>65</v>
      </c>
      <c r="P487">
        <f>Summary!$J$4</f>
        <v>65</v>
      </c>
      <c r="Q487">
        <f>Summary!$J$4</f>
        <v>65</v>
      </c>
      <c r="R487">
        <f t="shared" si="53"/>
        <v>1</v>
      </c>
      <c r="S487">
        <f t="shared" si="54"/>
        <v>1</v>
      </c>
      <c r="T487">
        <f t="shared" si="55"/>
        <v>1</v>
      </c>
    </row>
    <row r="488" spans="1:20" hidden="1" x14ac:dyDescent="0.2">
      <c r="A488" t="s">
        <v>16</v>
      </c>
      <c r="B488">
        <v>2016800465</v>
      </c>
      <c r="C488" s="30" t="s">
        <v>63</v>
      </c>
      <c r="D488" s="30" t="s">
        <v>61</v>
      </c>
      <c r="E488" s="35" t="s">
        <v>80</v>
      </c>
      <c r="F488" s="35">
        <v>60</v>
      </c>
      <c r="G488" s="35" t="s">
        <v>81</v>
      </c>
      <c r="H488" s="35">
        <v>40</v>
      </c>
      <c r="I488" s="35">
        <v>73</v>
      </c>
      <c r="J488" s="35">
        <v>100</v>
      </c>
      <c r="K488">
        <f t="shared" si="49"/>
        <v>0.4</v>
      </c>
      <c r="L488">
        <f t="shared" si="50"/>
        <v>73</v>
      </c>
      <c r="M488">
        <f t="shared" si="51"/>
        <v>73</v>
      </c>
      <c r="N488">
        <f t="shared" si="52"/>
        <v>73</v>
      </c>
      <c r="O488">
        <f>Summary!$J$4</f>
        <v>65</v>
      </c>
      <c r="P488">
        <f>Summary!$J$4</f>
        <v>65</v>
      </c>
      <c r="Q488">
        <f>Summary!$J$4</f>
        <v>65</v>
      </c>
      <c r="R488">
        <f t="shared" si="53"/>
        <v>1</v>
      </c>
      <c r="S488">
        <f t="shared" si="54"/>
        <v>1</v>
      </c>
      <c r="T488">
        <f t="shared" si="55"/>
        <v>1</v>
      </c>
    </row>
    <row r="489" spans="1:20" hidden="1" x14ac:dyDescent="0.2">
      <c r="A489" t="s">
        <v>16</v>
      </c>
      <c r="B489">
        <v>2016800465</v>
      </c>
      <c r="C489" s="30" t="s">
        <v>63</v>
      </c>
      <c r="D489" s="30" t="s">
        <v>62</v>
      </c>
      <c r="E489" s="35" t="s">
        <v>88</v>
      </c>
      <c r="F489" s="35">
        <v>60</v>
      </c>
      <c r="G489" s="35" t="s">
        <v>84</v>
      </c>
      <c r="H489" s="35">
        <v>40</v>
      </c>
      <c r="I489" s="35">
        <v>88</v>
      </c>
      <c r="J489" s="35">
        <v>100</v>
      </c>
      <c r="K489">
        <f t="shared" si="49"/>
        <v>0.4</v>
      </c>
      <c r="L489">
        <f t="shared" si="50"/>
        <v>88</v>
      </c>
      <c r="M489">
        <f t="shared" si="51"/>
        <v>88</v>
      </c>
      <c r="N489">
        <f t="shared" si="52"/>
        <v>88</v>
      </c>
      <c r="O489">
        <f>Summary!$J$4</f>
        <v>65</v>
      </c>
      <c r="P489">
        <f>Summary!$J$4</f>
        <v>65</v>
      </c>
      <c r="Q489">
        <f>Summary!$J$4</f>
        <v>65</v>
      </c>
      <c r="R489">
        <f t="shared" si="53"/>
        <v>1</v>
      </c>
      <c r="S489">
        <f t="shared" si="54"/>
        <v>1</v>
      </c>
      <c r="T489">
        <f t="shared" si="55"/>
        <v>1</v>
      </c>
    </row>
    <row r="490" spans="1:20" hidden="1" x14ac:dyDescent="0.2">
      <c r="A490" t="s">
        <v>16</v>
      </c>
      <c r="B490">
        <v>2016800466</v>
      </c>
      <c r="C490" s="30" t="s">
        <v>63</v>
      </c>
      <c r="D490" s="30" t="s">
        <v>55</v>
      </c>
      <c r="E490" s="35" t="s">
        <v>64</v>
      </c>
      <c r="F490" s="35">
        <v>60</v>
      </c>
      <c r="G490" s="35" t="s">
        <v>65</v>
      </c>
      <c r="H490" s="35">
        <v>40</v>
      </c>
      <c r="I490" s="35">
        <v>83</v>
      </c>
      <c r="J490" s="35">
        <v>100</v>
      </c>
      <c r="K490">
        <f t="shared" si="49"/>
        <v>0.4</v>
      </c>
      <c r="L490">
        <f t="shared" si="50"/>
        <v>83</v>
      </c>
      <c r="M490">
        <f t="shared" si="51"/>
        <v>83</v>
      </c>
      <c r="N490">
        <f t="shared" si="52"/>
        <v>83</v>
      </c>
      <c r="O490">
        <f>Summary!$J$4</f>
        <v>65</v>
      </c>
      <c r="P490">
        <f>Summary!$J$4</f>
        <v>65</v>
      </c>
      <c r="Q490">
        <f>Summary!$J$4</f>
        <v>65</v>
      </c>
      <c r="R490">
        <f t="shared" si="53"/>
        <v>1</v>
      </c>
      <c r="S490">
        <f t="shared" si="54"/>
        <v>1</v>
      </c>
      <c r="T490">
        <f t="shared" si="55"/>
        <v>1</v>
      </c>
    </row>
    <row r="491" spans="1:20" hidden="1" x14ac:dyDescent="0.2">
      <c r="A491" t="s">
        <v>16</v>
      </c>
      <c r="B491">
        <v>2016800466</v>
      </c>
      <c r="C491" s="30" t="s">
        <v>63</v>
      </c>
      <c r="D491" s="30" t="s">
        <v>56</v>
      </c>
      <c r="E491" s="35" t="s">
        <v>64</v>
      </c>
      <c r="F491" s="35">
        <v>60</v>
      </c>
      <c r="G491" s="35" t="s">
        <v>65</v>
      </c>
      <c r="H491" s="35">
        <v>40</v>
      </c>
      <c r="I491" s="35">
        <v>83</v>
      </c>
      <c r="J491" s="35">
        <v>100</v>
      </c>
      <c r="K491">
        <f t="shared" si="49"/>
        <v>0.4</v>
      </c>
      <c r="L491">
        <f t="shared" si="50"/>
        <v>83</v>
      </c>
      <c r="M491">
        <f t="shared" si="51"/>
        <v>83</v>
      </c>
      <c r="N491">
        <f t="shared" si="52"/>
        <v>83</v>
      </c>
      <c r="O491">
        <f>Summary!$J$4</f>
        <v>65</v>
      </c>
      <c r="P491">
        <f>Summary!$J$4</f>
        <v>65</v>
      </c>
      <c r="Q491">
        <f>Summary!$J$4</f>
        <v>65</v>
      </c>
      <c r="R491">
        <f t="shared" si="53"/>
        <v>1</v>
      </c>
      <c r="S491">
        <f t="shared" si="54"/>
        <v>1</v>
      </c>
      <c r="T491">
        <f t="shared" si="55"/>
        <v>1</v>
      </c>
    </row>
    <row r="492" spans="1:20" hidden="1" x14ac:dyDescent="0.2">
      <c r="A492" t="s">
        <v>16</v>
      </c>
      <c r="B492">
        <v>2016800466</v>
      </c>
      <c r="C492" s="30" t="s">
        <v>63</v>
      </c>
      <c r="D492" s="30" t="s">
        <v>57</v>
      </c>
      <c r="E492" s="35" t="s">
        <v>64</v>
      </c>
      <c r="F492" s="35">
        <v>60</v>
      </c>
      <c r="G492" s="35" t="s">
        <v>65</v>
      </c>
      <c r="H492" s="35">
        <v>40</v>
      </c>
      <c r="I492" s="35">
        <v>83</v>
      </c>
      <c r="J492" s="35">
        <v>100</v>
      </c>
      <c r="K492">
        <f t="shared" si="49"/>
        <v>0.4</v>
      </c>
      <c r="L492">
        <f t="shared" si="50"/>
        <v>83</v>
      </c>
      <c r="M492">
        <f t="shared" si="51"/>
        <v>83</v>
      </c>
      <c r="N492">
        <f t="shared" si="52"/>
        <v>83</v>
      </c>
      <c r="O492">
        <f>Summary!$J$4</f>
        <v>65</v>
      </c>
      <c r="P492">
        <f>Summary!$J$4</f>
        <v>65</v>
      </c>
      <c r="Q492">
        <f>Summary!$J$4</f>
        <v>65</v>
      </c>
      <c r="R492">
        <f t="shared" si="53"/>
        <v>1</v>
      </c>
      <c r="S492">
        <f t="shared" si="54"/>
        <v>1</v>
      </c>
      <c r="T492">
        <f t="shared" si="55"/>
        <v>1</v>
      </c>
    </row>
    <row r="493" spans="1:20" hidden="1" x14ac:dyDescent="0.2">
      <c r="A493" t="s">
        <v>16</v>
      </c>
      <c r="B493">
        <v>2016800466</v>
      </c>
      <c r="C493" s="30" t="s">
        <v>63</v>
      </c>
      <c r="D493" s="30" t="s">
        <v>58</v>
      </c>
      <c r="E493" s="35" t="s">
        <v>78</v>
      </c>
      <c r="F493" s="35">
        <v>60</v>
      </c>
      <c r="G493" s="35" t="s">
        <v>79</v>
      </c>
      <c r="H493" s="35">
        <v>40</v>
      </c>
      <c r="I493" s="35">
        <v>85</v>
      </c>
      <c r="J493" s="35">
        <v>100</v>
      </c>
      <c r="K493">
        <f t="shared" si="49"/>
        <v>0.4</v>
      </c>
      <c r="L493">
        <f t="shared" si="50"/>
        <v>85</v>
      </c>
      <c r="M493">
        <f t="shared" si="51"/>
        <v>85</v>
      </c>
      <c r="N493">
        <f t="shared" si="52"/>
        <v>85</v>
      </c>
      <c r="O493">
        <f>Summary!$J$4</f>
        <v>65</v>
      </c>
      <c r="P493">
        <f>Summary!$J$4</f>
        <v>65</v>
      </c>
      <c r="Q493">
        <f>Summary!$J$4</f>
        <v>65</v>
      </c>
      <c r="R493">
        <f t="shared" si="53"/>
        <v>1</v>
      </c>
      <c r="S493">
        <f t="shared" si="54"/>
        <v>1</v>
      </c>
      <c r="T493">
        <f t="shared" si="55"/>
        <v>1</v>
      </c>
    </row>
    <row r="494" spans="1:20" hidden="1" x14ac:dyDescent="0.2">
      <c r="A494" t="s">
        <v>16</v>
      </c>
      <c r="B494">
        <v>2016800466</v>
      </c>
      <c r="C494" s="30" t="s">
        <v>63</v>
      </c>
      <c r="D494" s="30" t="s">
        <v>59</v>
      </c>
      <c r="E494" s="35" t="s">
        <v>72</v>
      </c>
      <c r="F494" s="35">
        <v>60</v>
      </c>
      <c r="G494" s="35" t="s">
        <v>73</v>
      </c>
      <c r="H494" s="35">
        <v>40</v>
      </c>
      <c r="I494" s="35">
        <v>80</v>
      </c>
      <c r="J494" s="35">
        <v>100</v>
      </c>
      <c r="K494">
        <f t="shared" si="49"/>
        <v>0.4</v>
      </c>
      <c r="L494">
        <f t="shared" si="50"/>
        <v>80</v>
      </c>
      <c r="M494">
        <f t="shared" si="51"/>
        <v>80</v>
      </c>
      <c r="N494">
        <f t="shared" si="52"/>
        <v>80</v>
      </c>
      <c r="O494">
        <f>Summary!$J$4</f>
        <v>65</v>
      </c>
      <c r="P494">
        <f>Summary!$J$4</f>
        <v>65</v>
      </c>
      <c r="Q494">
        <f>Summary!$J$4</f>
        <v>65</v>
      </c>
      <c r="R494">
        <f t="shared" si="53"/>
        <v>1</v>
      </c>
      <c r="S494">
        <f t="shared" si="54"/>
        <v>1</v>
      </c>
      <c r="T494">
        <f t="shared" si="55"/>
        <v>1</v>
      </c>
    </row>
    <row r="495" spans="1:20" hidden="1" x14ac:dyDescent="0.2">
      <c r="A495" t="s">
        <v>16</v>
      </c>
      <c r="B495">
        <v>2016800466</v>
      </c>
      <c r="C495" s="30" t="s">
        <v>63</v>
      </c>
      <c r="D495" s="30" t="s">
        <v>60</v>
      </c>
      <c r="E495" s="35" t="s">
        <v>66</v>
      </c>
      <c r="F495" s="35">
        <v>60</v>
      </c>
      <c r="G495" s="35" t="s">
        <v>67</v>
      </c>
      <c r="H495" s="35">
        <v>40</v>
      </c>
      <c r="I495" s="35">
        <v>75</v>
      </c>
      <c r="J495" s="35">
        <v>100</v>
      </c>
      <c r="K495">
        <f t="shared" si="49"/>
        <v>0.4</v>
      </c>
      <c r="L495">
        <f t="shared" si="50"/>
        <v>75</v>
      </c>
      <c r="M495">
        <f t="shared" si="51"/>
        <v>75</v>
      </c>
      <c r="N495">
        <f t="shared" si="52"/>
        <v>75</v>
      </c>
      <c r="O495">
        <f>Summary!$J$4</f>
        <v>65</v>
      </c>
      <c r="P495">
        <f>Summary!$J$4</f>
        <v>65</v>
      </c>
      <c r="Q495">
        <f>Summary!$J$4</f>
        <v>65</v>
      </c>
      <c r="R495">
        <f t="shared" si="53"/>
        <v>1</v>
      </c>
      <c r="S495">
        <f t="shared" si="54"/>
        <v>1</v>
      </c>
      <c r="T495">
        <f t="shared" si="55"/>
        <v>1</v>
      </c>
    </row>
    <row r="496" spans="1:20" hidden="1" x14ac:dyDescent="0.2">
      <c r="A496" t="s">
        <v>16</v>
      </c>
      <c r="B496">
        <v>2016800466</v>
      </c>
      <c r="C496" s="30" t="s">
        <v>63</v>
      </c>
      <c r="D496" s="30" t="s">
        <v>61</v>
      </c>
      <c r="E496" s="35" t="s">
        <v>68</v>
      </c>
      <c r="F496" s="35">
        <v>60</v>
      </c>
      <c r="G496" s="35" t="s">
        <v>69</v>
      </c>
      <c r="H496" s="35">
        <v>40</v>
      </c>
      <c r="I496" s="35">
        <v>78</v>
      </c>
      <c r="J496" s="35">
        <v>100</v>
      </c>
      <c r="K496">
        <f t="shared" si="49"/>
        <v>0.4</v>
      </c>
      <c r="L496">
        <f t="shared" si="50"/>
        <v>78</v>
      </c>
      <c r="M496">
        <f t="shared" si="51"/>
        <v>78</v>
      </c>
      <c r="N496">
        <f t="shared" si="52"/>
        <v>78</v>
      </c>
      <c r="O496">
        <f>Summary!$J$4</f>
        <v>65</v>
      </c>
      <c r="P496">
        <f>Summary!$J$4</f>
        <v>65</v>
      </c>
      <c r="Q496">
        <f>Summary!$J$4</f>
        <v>65</v>
      </c>
      <c r="R496">
        <f t="shared" si="53"/>
        <v>1</v>
      </c>
      <c r="S496">
        <f t="shared" si="54"/>
        <v>1</v>
      </c>
      <c r="T496">
        <f t="shared" si="55"/>
        <v>1</v>
      </c>
    </row>
    <row r="497" spans="1:20" hidden="1" x14ac:dyDescent="0.2">
      <c r="A497" t="s">
        <v>16</v>
      </c>
      <c r="B497">
        <v>2016800466</v>
      </c>
      <c r="C497" s="30" t="s">
        <v>63</v>
      </c>
      <c r="D497" s="30" t="s">
        <v>62</v>
      </c>
      <c r="E497" s="35" t="s">
        <v>72</v>
      </c>
      <c r="F497" s="35">
        <v>60</v>
      </c>
      <c r="G497" s="35" t="s">
        <v>73</v>
      </c>
      <c r="H497" s="35">
        <v>40</v>
      </c>
      <c r="I497" s="35">
        <v>80</v>
      </c>
      <c r="J497" s="35">
        <v>100</v>
      </c>
      <c r="K497">
        <f t="shared" si="49"/>
        <v>0.4</v>
      </c>
      <c r="L497">
        <f t="shared" si="50"/>
        <v>80</v>
      </c>
      <c r="M497">
        <f t="shared" si="51"/>
        <v>80</v>
      </c>
      <c r="N497">
        <f t="shared" si="52"/>
        <v>80</v>
      </c>
      <c r="O497">
        <f>Summary!$J$4</f>
        <v>65</v>
      </c>
      <c r="P497">
        <f>Summary!$J$4</f>
        <v>65</v>
      </c>
      <c r="Q497">
        <f>Summary!$J$4</f>
        <v>65</v>
      </c>
      <c r="R497">
        <f t="shared" si="53"/>
        <v>1</v>
      </c>
      <c r="S497">
        <f t="shared" si="54"/>
        <v>1</v>
      </c>
      <c r="T497">
        <f t="shared" si="55"/>
        <v>1</v>
      </c>
    </row>
    <row r="498" spans="1:20" hidden="1" x14ac:dyDescent="0.2">
      <c r="A498" t="s">
        <v>16</v>
      </c>
      <c r="B498">
        <v>2016800467</v>
      </c>
      <c r="C498" s="30" t="s">
        <v>63</v>
      </c>
      <c r="D498" s="30" t="s">
        <v>55</v>
      </c>
      <c r="E498" s="35" t="s">
        <v>68</v>
      </c>
      <c r="F498" s="35">
        <v>60</v>
      </c>
      <c r="G498" s="35" t="s">
        <v>69</v>
      </c>
      <c r="H498" s="35">
        <v>40</v>
      </c>
      <c r="I498" s="35">
        <v>78</v>
      </c>
      <c r="J498" s="35">
        <v>100</v>
      </c>
      <c r="K498">
        <f t="shared" si="49"/>
        <v>0.4</v>
      </c>
      <c r="L498">
        <f t="shared" si="50"/>
        <v>78</v>
      </c>
      <c r="M498">
        <f t="shared" si="51"/>
        <v>78</v>
      </c>
      <c r="N498">
        <f t="shared" si="52"/>
        <v>78</v>
      </c>
      <c r="O498">
        <f>Summary!$J$4</f>
        <v>65</v>
      </c>
      <c r="P498">
        <f>Summary!$J$4</f>
        <v>65</v>
      </c>
      <c r="Q498">
        <f>Summary!$J$4</f>
        <v>65</v>
      </c>
      <c r="R498">
        <f t="shared" si="53"/>
        <v>1</v>
      </c>
      <c r="S498">
        <f t="shared" si="54"/>
        <v>1</v>
      </c>
      <c r="T498">
        <f t="shared" si="55"/>
        <v>1</v>
      </c>
    </row>
    <row r="499" spans="1:20" hidden="1" x14ac:dyDescent="0.2">
      <c r="A499" t="s">
        <v>16</v>
      </c>
      <c r="B499">
        <v>2016800467</v>
      </c>
      <c r="C499" s="30" t="s">
        <v>63</v>
      </c>
      <c r="D499" s="30" t="s">
        <v>56</v>
      </c>
      <c r="E499" s="35" t="s">
        <v>68</v>
      </c>
      <c r="F499" s="35">
        <v>60</v>
      </c>
      <c r="G499" s="35" t="s">
        <v>69</v>
      </c>
      <c r="H499" s="35">
        <v>40</v>
      </c>
      <c r="I499" s="35">
        <v>78</v>
      </c>
      <c r="J499" s="35">
        <v>100</v>
      </c>
      <c r="K499">
        <f t="shared" si="49"/>
        <v>0.4</v>
      </c>
      <c r="L499">
        <f t="shared" si="50"/>
        <v>78</v>
      </c>
      <c r="M499">
        <f t="shared" si="51"/>
        <v>78</v>
      </c>
      <c r="N499">
        <f t="shared" si="52"/>
        <v>78</v>
      </c>
      <c r="O499">
        <f>Summary!$J$4</f>
        <v>65</v>
      </c>
      <c r="P499">
        <f>Summary!$J$4</f>
        <v>65</v>
      </c>
      <c r="Q499">
        <f>Summary!$J$4</f>
        <v>65</v>
      </c>
      <c r="R499">
        <f t="shared" si="53"/>
        <v>1</v>
      </c>
      <c r="S499">
        <f t="shared" si="54"/>
        <v>1</v>
      </c>
      <c r="T499">
        <f t="shared" si="55"/>
        <v>1</v>
      </c>
    </row>
    <row r="500" spans="1:20" hidden="1" x14ac:dyDescent="0.2">
      <c r="A500" t="s">
        <v>16</v>
      </c>
      <c r="B500">
        <v>2016800467</v>
      </c>
      <c r="C500" s="30" t="s">
        <v>63</v>
      </c>
      <c r="D500" s="30" t="s">
        <v>57</v>
      </c>
      <c r="E500" s="35" t="s">
        <v>84</v>
      </c>
      <c r="F500" s="35">
        <v>60</v>
      </c>
      <c r="G500" s="35" t="s">
        <v>85</v>
      </c>
      <c r="H500" s="35">
        <v>40</v>
      </c>
      <c r="I500" s="35">
        <v>58</v>
      </c>
      <c r="J500" s="35">
        <v>100</v>
      </c>
      <c r="K500">
        <f t="shared" si="49"/>
        <v>0.4</v>
      </c>
      <c r="L500">
        <f t="shared" si="50"/>
        <v>58</v>
      </c>
      <c r="M500">
        <f t="shared" si="51"/>
        <v>58</v>
      </c>
      <c r="N500">
        <f t="shared" si="52"/>
        <v>58</v>
      </c>
      <c r="O500">
        <f>Summary!$J$4</f>
        <v>65</v>
      </c>
      <c r="P500">
        <f>Summary!$J$4</f>
        <v>65</v>
      </c>
      <c r="Q500">
        <f>Summary!$J$4</f>
        <v>65</v>
      </c>
      <c r="R500">
        <f t="shared" si="53"/>
        <v>0</v>
      </c>
      <c r="S500">
        <f t="shared" si="54"/>
        <v>0</v>
      </c>
      <c r="T500">
        <f t="shared" si="55"/>
        <v>0</v>
      </c>
    </row>
    <row r="501" spans="1:20" hidden="1" x14ac:dyDescent="0.2">
      <c r="A501" t="s">
        <v>16</v>
      </c>
      <c r="B501">
        <v>2016800467</v>
      </c>
      <c r="C501" s="30" t="s">
        <v>63</v>
      </c>
      <c r="D501" s="30" t="s">
        <v>58</v>
      </c>
      <c r="E501" s="35" t="s">
        <v>80</v>
      </c>
      <c r="F501" s="35">
        <v>60</v>
      </c>
      <c r="G501" s="35" t="s">
        <v>81</v>
      </c>
      <c r="H501" s="35">
        <v>40</v>
      </c>
      <c r="I501" s="35">
        <v>73</v>
      </c>
      <c r="J501" s="35">
        <v>100</v>
      </c>
      <c r="K501">
        <f t="shared" si="49"/>
        <v>0.4</v>
      </c>
      <c r="L501">
        <f t="shared" si="50"/>
        <v>73</v>
      </c>
      <c r="M501">
        <f t="shared" si="51"/>
        <v>73</v>
      </c>
      <c r="N501">
        <f t="shared" si="52"/>
        <v>73</v>
      </c>
      <c r="O501">
        <f>Summary!$J$4</f>
        <v>65</v>
      </c>
      <c r="P501">
        <f>Summary!$J$4</f>
        <v>65</v>
      </c>
      <c r="Q501">
        <f>Summary!$J$4</f>
        <v>65</v>
      </c>
      <c r="R501">
        <f t="shared" si="53"/>
        <v>1</v>
      </c>
      <c r="S501">
        <f t="shared" si="54"/>
        <v>1</v>
      </c>
      <c r="T501">
        <f t="shared" si="55"/>
        <v>1</v>
      </c>
    </row>
    <row r="502" spans="1:20" hidden="1" x14ac:dyDescent="0.2">
      <c r="A502" t="s">
        <v>16</v>
      </c>
      <c r="B502">
        <v>2016800467</v>
      </c>
      <c r="C502" s="30" t="s">
        <v>63</v>
      </c>
      <c r="D502" s="30" t="s">
        <v>59</v>
      </c>
      <c r="E502" s="35" t="s">
        <v>68</v>
      </c>
      <c r="F502" s="35">
        <v>60</v>
      </c>
      <c r="G502" s="35" t="s">
        <v>69</v>
      </c>
      <c r="H502" s="35">
        <v>40</v>
      </c>
      <c r="I502" s="35">
        <v>78</v>
      </c>
      <c r="J502" s="35">
        <v>100</v>
      </c>
      <c r="K502">
        <f t="shared" si="49"/>
        <v>0.4</v>
      </c>
      <c r="L502">
        <f t="shared" si="50"/>
        <v>78</v>
      </c>
      <c r="M502">
        <f t="shared" si="51"/>
        <v>78</v>
      </c>
      <c r="N502">
        <f t="shared" si="52"/>
        <v>78</v>
      </c>
      <c r="O502">
        <f>Summary!$J$4</f>
        <v>65</v>
      </c>
      <c r="P502">
        <f>Summary!$J$4</f>
        <v>65</v>
      </c>
      <c r="Q502">
        <f>Summary!$J$4</f>
        <v>65</v>
      </c>
      <c r="R502">
        <f t="shared" si="53"/>
        <v>1</v>
      </c>
      <c r="S502">
        <f t="shared" si="54"/>
        <v>1</v>
      </c>
      <c r="T502">
        <f t="shared" si="55"/>
        <v>1</v>
      </c>
    </row>
    <row r="503" spans="1:20" hidden="1" x14ac:dyDescent="0.2">
      <c r="A503" t="s">
        <v>16</v>
      </c>
      <c r="B503">
        <v>2016800467</v>
      </c>
      <c r="C503" s="30" t="s">
        <v>63</v>
      </c>
      <c r="D503" s="30" t="s">
        <v>60</v>
      </c>
      <c r="E503" s="35" t="s">
        <v>68</v>
      </c>
      <c r="F503" s="35">
        <v>60</v>
      </c>
      <c r="G503" s="35" t="s">
        <v>69</v>
      </c>
      <c r="H503" s="35">
        <v>40</v>
      </c>
      <c r="I503" s="35">
        <v>78</v>
      </c>
      <c r="J503" s="35">
        <v>100</v>
      </c>
      <c r="K503">
        <f t="shared" si="49"/>
        <v>0.4</v>
      </c>
      <c r="L503">
        <f t="shared" si="50"/>
        <v>78</v>
      </c>
      <c r="M503">
        <f t="shared" si="51"/>
        <v>78</v>
      </c>
      <c r="N503">
        <f t="shared" si="52"/>
        <v>78</v>
      </c>
      <c r="O503">
        <f>Summary!$J$4</f>
        <v>65</v>
      </c>
      <c r="P503">
        <f>Summary!$J$4</f>
        <v>65</v>
      </c>
      <c r="Q503">
        <f>Summary!$J$4</f>
        <v>65</v>
      </c>
      <c r="R503">
        <f t="shared" si="53"/>
        <v>1</v>
      </c>
      <c r="S503">
        <f t="shared" si="54"/>
        <v>1</v>
      </c>
      <c r="T503">
        <f t="shared" si="55"/>
        <v>1</v>
      </c>
    </row>
    <row r="504" spans="1:20" hidden="1" x14ac:dyDescent="0.2">
      <c r="A504" t="s">
        <v>16</v>
      </c>
      <c r="B504">
        <v>2016800467</v>
      </c>
      <c r="C504" s="30" t="s">
        <v>63</v>
      </c>
      <c r="D504" s="30" t="s">
        <v>61</v>
      </c>
      <c r="E504" s="35" t="s">
        <v>82</v>
      </c>
      <c r="F504" s="35">
        <v>60</v>
      </c>
      <c r="G504" s="35" t="s">
        <v>83</v>
      </c>
      <c r="H504" s="35">
        <v>40</v>
      </c>
      <c r="I504" s="35">
        <v>65</v>
      </c>
      <c r="J504" s="35">
        <v>100</v>
      </c>
      <c r="K504">
        <f t="shared" si="49"/>
        <v>0.4</v>
      </c>
      <c r="L504">
        <f t="shared" si="50"/>
        <v>65</v>
      </c>
      <c r="M504">
        <f t="shared" si="51"/>
        <v>65</v>
      </c>
      <c r="N504">
        <f t="shared" si="52"/>
        <v>65</v>
      </c>
      <c r="O504">
        <f>Summary!$J$4</f>
        <v>65</v>
      </c>
      <c r="P504">
        <f>Summary!$J$4</f>
        <v>65</v>
      </c>
      <c r="Q504">
        <f>Summary!$J$4</f>
        <v>65</v>
      </c>
      <c r="R504">
        <f t="shared" si="53"/>
        <v>1</v>
      </c>
      <c r="S504">
        <f t="shared" si="54"/>
        <v>1</v>
      </c>
      <c r="T504">
        <f t="shared" si="55"/>
        <v>1</v>
      </c>
    </row>
    <row r="505" spans="1:20" hidden="1" x14ac:dyDescent="0.2">
      <c r="A505" t="s">
        <v>16</v>
      </c>
      <c r="B505">
        <v>2016800467</v>
      </c>
      <c r="C505" s="30" t="s">
        <v>63</v>
      </c>
      <c r="D505" s="30" t="s">
        <v>62</v>
      </c>
      <c r="E505" s="35" t="s">
        <v>72</v>
      </c>
      <c r="F505" s="35">
        <v>60</v>
      </c>
      <c r="G505" s="35" t="s">
        <v>73</v>
      </c>
      <c r="H505" s="35">
        <v>40</v>
      </c>
      <c r="I505" s="35">
        <v>80</v>
      </c>
      <c r="J505" s="35">
        <v>100</v>
      </c>
      <c r="K505">
        <f t="shared" si="49"/>
        <v>0.4</v>
      </c>
      <c r="L505">
        <f t="shared" si="50"/>
        <v>80</v>
      </c>
      <c r="M505">
        <f t="shared" si="51"/>
        <v>80</v>
      </c>
      <c r="N505">
        <f t="shared" si="52"/>
        <v>80</v>
      </c>
      <c r="O505">
        <f>Summary!$J$4</f>
        <v>65</v>
      </c>
      <c r="P505">
        <f>Summary!$J$4</f>
        <v>65</v>
      </c>
      <c r="Q505">
        <f>Summary!$J$4</f>
        <v>65</v>
      </c>
      <c r="R505">
        <f t="shared" si="53"/>
        <v>1</v>
      </c>
      <c r="S505">
        <f t="shared" si="54"/>
        <v>1</v>
      </c>
      <c r="T505">
        <f t="shared" si="55"/>
        <v>1</v>
      </c>
    </row>
    <row r="506" spans="1:20" hidden="1" x14ac:dyDescent="0.2">
      <c r="A506" t="s">
        <v>16</v>
      </c>
      <c r="B506">
        <v>2016800469</v>
      </c>
      <c r="C506" s="30" t="s">
        <v>63</v>
      </c>
      <c r="D506" s="30" t="s">
        <v>55</v>
      </c>
      <c r="E506" s="35" t="s">
        <v>64</v>
      </c>
      <c r="F506" s="35">
        <v>60</v>
      </c>
      <c r="G506" s="35" t="s">
        <v>65</v>
      </c>
      <c r="H506" s="35">
        <v>40</v>
      </c>
      <c r="I506" s="35">
        <v>83</v>
      </c>
      <c r="J506" s="35">
        <v>100</v>
      </c>
      <c r="K506">
        <f t="shared" si="49"/>
        <v>0.4</v>
      </c>
      <c r="L506">
        <f t="shared" si="50"/>
        <v>83</v>
      </c>
      <c r="M506">
        <f t="shared" si="51"/>
        <v>83</v>
      </c>
      <c r="N506">
        <f t="shared" si="52"/>
        <v>83</v>
      </c>
      <c r="O506">
        <f>Summary!$J$4</f>
        <v>65</v>
      </c>
      <c r="P506">
        <f>Summary!$J$4</f>
        <v>65</v>
      </c>
      <c r="Q506">
        <f>Summary!$J$4</f>
        <v>65</v>
      </c>
      <c r="R506">
        <f t="shared" si="53"/>
        <v>1</v>
      </c>
      <c r="S506">
        <f t="shared" si="54"/>
        <v>1</v>
      </c>
      <c r="T506">
        <f t="shared" si="55"/>
        <v>1</v>
      </c>
    </row>
    <row r="507" spans="1:20" hidden="1" x14ac:dyDescent="0.2">
      <c r="A507" t="s">
        <v>16</v>
      </c>
      <c r="B507">
        <v>2016800469</v>
      </c>
      <c r="C507" s="30" t="s">
        <v>63</v>
      </c>
      <c r="D507" s="30" t="s">
        <v>56</v>
      </c>
      <c r="E507" s="35" t="s">
        <v>80</v>
      </c>
      <c r="F507" s="35">
        <v>60</v>
      </c>
      <c r="G507" s="35" t="s">
        <v>81</v>
      </c>
      <c r="H507" s="35">
        <v>40</v>
      </c>
      <c r="I507" s="35">
        <v>73</v>
      </c>
      <c r="J507" s="35">
        <v>100</v>
      </c>
      <c r="K507">
        <f t="shared" si="49"/>
        <v>0.4</v>
      </c>
      <c r="L507">
        <f t="shared" si="50"/>
        <v>73</v>
      </c>
      <c r="M507">
        <f t="shared" si="51"/>
        <v>73</v>
      </c>
      <c r="N507">
        <f t="shared" si="52"/>
        <v>73</v>
      </c>
      <c r="O507">
        <f>Summary!$J$4</f>
        <v>65</v>
      </c>
      <c r="P507">
        <f>Summary!$J$4</f>
        <v>65</v>
      </c>
      <c r="Q507">
        <f>Summary!$J$4</f>
        <v>65</v>
      </c>
      <c r="R507">
        <f t="shared" si="53"/>
        <v>1</v>
      </c>
      <c r="S507">
        <f t="shared" si="54"/>
        <v>1</v>
      </c>
      <c r="T507">
        <f t="shared" si="55"/>
        <v>1</v>
      </c>
    </row>
    <row r="508" spans="1:20" hidden="1" x14ac:dyDescent="0.2">
      <c r="A508" t="s">
        <v>16</v>
      </c>
      <c r="B508">
        <v>2016800469</v>
      </c>
      <c r="C508" s="30" t="s">
        <v>63</v>
      </c>
      <c r="D508" s="30" t="s">
        <v>57</v>
      </c>
      <c r="E508" s="35" t="s">
        <v>80</v>
      </c>
      <c r="F508" s="35">
        <v>60</v>
      </c>
      <c r="G508" s="35" t="s">
        <v>81</v>
      </c>
      <c r="H508" s="35">
        <v>40</v>
      </c>
      <c r="I508" s="35">
        <v>73</v>
      </c>
      <c r="J508" s="35">
        <v>100</v>
      </c>
      <c r="K508">
        <f t="shared" si="49"/>
        <v>0.4</v>
      </c>
      <c r="L508">
        <f t="shared" si="50"/>
        <v>73</v>
      </c>
      <c r="M508">
        <f t="shared" si="51"/>
        <v>73</v>
      </c>
      <c r="N508">
        <f t="shared" si="52"/>
        <v>73</v>
      </c>
      <c r="O508">
        <f>Summary!$J$4</f>
        <v>65</v>
      </c>
      <c r="P508">
        <f>Summary!$J$4</f>
        <v>65</v>
      </c>
      <c r="Q508">
        <f>Summary!$J$4</f>
        <v>65</v>
      </c>
      <c r="R508">
        <f t="shared" si="53"/>
        <v>1</v>
      </c>
      <c r="S508">
        <f t="shared" si="54"/>
        <v>1</v>
      </c>
      <c r="T508">
        <f t="shared" si="55"/>
        <v>1</v>
      </c>
    </row>
    <row r="509" spans="1:20" hidden="1" x14ac:dyDescent="0.2">
      <c r="A509" t="s">
        <v>16</v>
      </c>
      <c r="B509">
        <v>2016800469</v>
      </c>
      <c r="C509" s="30" t="s">
        <v>63</v>
      </c>
      <c r="D509" s="30" t="s">
        <v>58</v>
      </c>
      <c r="E509" s="35" t="s">
        <v>78</v>
      </c>
      <c r="F509" s="35">
        <v>60</v>
      </c>
      <c r="G509" s="35" t="s">
        <v>79</v>
      </c>
      <c r="H509" s="35">
        <v>40</v>
      </c>
      <c r="I509" s="35">
        <v>85</v>
      </c>
      <c r="J509" s="35">
        <v>100</v>
      </c>
      <c r="K509">
        <f t="shared" si="49"/>
        <v>0.4</v>
      </c>
      <c r="L509">
        <f t="shared" si="50"/>
        <v>85</v>
      </c>
      <c r="M509">
        <f t="shared" si="51"/>
        <v>85</v>
      </c>
      <c r="N509">
        <f t="shared" si="52"/>
        <v>85</v>
      </c>
      <c r="O509">
        <f>Summary!$J$4</f>
        <v>65</v>
      </c>
      <c r="P509">
        <f>Summary!$J$4</f>
        <v>65</v>
      </c>
      <c r="Q509">
        <f>Summary!$J$4</f>
        <v>65</v>
      </c>
      <c r="R509">
        <f t="shared" si="53"/>
        <v>1</v>
      </c>
      <c r="S509">
        <f t="shared" si="54"/>
        <v>1</v>
      </c>
      <c r="T509">
        <f t="shared" si="55"/>
        <v>1</v>
      </c>
    </row>
    <row r="510" spans="1:20" hidden="1" x14ac:dyDescent="0.2">
      <c r="A510" t="s">
        <v>16</v>
      </c>
      <c r="B510">
        <v>2016800469</v>
      </c>
      <c r="C510" s="30" t="s">
        <v>63</v>
      </c>
      <c r="D510" s="30" t="s">
        <v>59</v>
      </c>
      <c r="E510" s="35" t="s">
        <v>64</v>
      </c>
      <c r="F510" s="35">
        <v>60</v>
      </c>
      <c r="G510" s="35" t="s">
        <v>65</v>
      </c>
      <c r="H510" s="35">
        <v>40</v>
      </c>
      <c r="I510" s="35">
        <v>83</v>
      </c>
      <c r="J510" s="35">
        <v>100</v>
      </c>
      <c r="K510">
        <f t="shared" si="49"/>
        <v>0.4</v>
      </c>
      <c r="L510">
        <f t="shared" si="50"/>
        <v>83</v>
      </c>
      <c r="M510">
        <f t="shared" si="51"/>
        <v>83</v>
      </c>
      <c r="N510">
        <f t="shared" si="52"/>
        <v>83</v>
      </c>
      <c r="O510">
        <f>Summary!$J$4</f>
        <v>65</v>
      </c>
      <c r="P510">
        <f>Summary!$J$4</f>
        <v>65</v>
      </c>
      <c r="Q510">
        <f>Summary!$J$4</f>
        <v>65</v>
      </c>
      <c r="R510">
        <f t="shared" si="53"/>
        <v>1</v>
      </c>
      <c r="S510">
        <f t="shared" si="54"/>
        <v>1</v>
      </c>
      <c r="T510">
        <f t="shared" si="55"/>
        <v>1</v>
      </c>
    </row>
    <row r="511" spans="1:20" hidden="1" x14ac:dyDescent="0.2">
      <c r="A511" t="s">
        <v>16</v>
      </c>
      <c r="B511">
        <v>2016800469</v>
      </c>
      <c r="C511" s="30" t="s">
        <v>63</v>
      </c>
      <c r="D511" s="30" t="s">
        <v>60</v>
      </c>
      <c r="E511" s="35" t="s">
        <v>64</v>
      </c>
      <c r="F511" s="35">
        <v>60</v>
      </c>
      <c r="G511" s="35" t="s">
        <v>65</v>
      </c>
      <c r="H511" s="35">
        <v>40</v>
      </c>
      <c r="I511" s="35">
        <v>83</v>
      </c>
      <c r="J511" s="35">
        <v>100</v>
      </c>
      <c r="K511">
        <f t="shared" si="49"/>
        <v>0.4</v>
      </c>
      <c r="L511">
        <f t="shared" si="50"/>
        <v>83</v>
      </c>
      <c r="M511">
        <f t="shared" si="51"/>
        <v>83</v>
      </c>
      <c r="N511">
        <f t="shared" si="52"/>
        <v>83</v>
      </c>
      <c r="O511">
        <f>Summary!$J$4</f>
        <v>65</v>
      </c>
      <c r="P511">
        <f>Summary!$J$4</f>
        <v>65</v>
      </c>
      <c r="Q511">
        <f>Summary!$J$4</f>
        <v>65</v>
      </c>
      <c r="R511">
        <f t="shared" si="53"/>
        <v>1</v>
      </c>
      <c r="S511">
        <f t="shared" si="54"/>
        <v>1</v>
      </c>
      <c r="T511">
        <f t="shared" si="55"/>
        <v>1</v>
      </c>
    </row>
    <row r="512" spans="1:20" hidden="1" x14ac:dyDescent="0.2">
      <c r="A512" t="s">
        <v>16</v>
      </c>
      <c r="B512">
        <v>2016800469</v>
      </c>
      <c r="C512" s="30" t="s">
        <v>63</v>
      </c>
      <c r="D512" s="30" t="s">
        <v>61</v>
      </c>
      <c r="E512" s="35" t="s">
        <v>70</v>
      </c>
      <c r="F512" s="35">
        <v>60</v>
      </c>
      <c r="G512" s="35" t="s">
        <v>71</v>
      </c>
      <c r="H512" s="35">
        <v>40</v>
      </c>
      <c r="I512" s="35">
        <v>68</v>
      </c>
      <c r="J512" s="35">
        <v>100</v>
      </c>
      <c r="K512">
        <f t="shared" si="49"/>
        <v>0.4</v>
      </c>
      <c r="L512">
        <f t="shared" si="50"/>
        <v>68</v>
      </c>
      <c r="M512">
        <f t="shared" si="51"/>
        <v>68</v>
      </c>
      <c r="N512">
        <f t="shared" si="52"/>
        <v>68</v>
      </c>
      <c r="O512">
        <f>Summary!$J$4</f>
        <v>65</v>
      </c>
      <c r="P512">
        <f>Summary!$J$4</f>
        <v>65</v>
      </c>
      <c r="Q512">
        <f>Summary!$J$4</f>
        <v>65</v>
      </c>
      <c r="R512">
        <f t="shared" si="53"/>
        <v>1</v>
      </c>
      <c r="S512">
        <f t="shared" si="54"/>
        <v>1</v>
      </c>
      <c r="T512">
        <f t="shared" si="55"/>
        <v>1</v>
      </c>
    </row>
    <row r="513" spans="1:20" hidden="1" x14ac:dyDescent="0.2">
      <c r="A513" t="s">
        <v>16</v>
      </c>
      <c r="B513">
        <v>2016800469</v>
      </c>
      <c r="C513" s="30" t="s">
        <v>63</v>
      </c>
      <c r="D513" s="30" t="s">
        <v>62</v>
      </c>
      <c r="E513" s="35" t="s">
        <v>72</v>
      </c>
      <c r="F513" s="35">
        <v>60</v>
      </c>
      <c r="G513" s="35" t="s">
        <v>73</v>
      </c>
      <c r="H513" s="35">
        <v>40</v>
      </c>
      <c r="I513" s="35">
        <v>80</v>
      </c>
      <c r="J513" s="35">
        <v>100</v>
      </c>
      <c r="K513">
        <f t="shared" si="49"/>
        <v>0.4</v>
      </c>
      <c r="L513">
        <f t="shared" si="50"/>
        <v>80</v>
      </c>
      <c r="M513">
        <f t="shared" si="51"/>
        <v>80</v>
      </c>
      <c r="N513">
        <f t="shared" si="52"/>
        <v>80</v>
      </c>
      <c r="O513">
        <f>Summary!$J$4</f>
        <v>65</v>
      </c>
      <c r="P513">
        <f>Summary!$J$4</f>
        <v>65</v>
      </c>
      <c r="Q513">
        <f>Summary!$J$4</f>
        <v>65</v>
      </c>
      <c r="R513">
        <f t="shared" si="53"/>
        <v>1</v>
      </c>
      <c r="S513">
        <f t="shared" si="54"/>
        <v>1</v>
      </c>
      <c r="T513">
        <f t="shared" si="55"/>
        <v>1</v>
      </c>
    </row>
    <row r="514" spans="1:20" hidden="1" x14ac:dyDescent="0.2">
      <c r="A514" t="s">
        <v>16</v>
      </c>
      <c r="B514">
        <v>2016800470</v>
      </c>
      <c r="C514" s="30" t="s">
        <v>63</v>
      </c>
      <c r="D514" s="30" t="s">
        <v>55</v>
      </c>
      <c r="E514" s="35" t="s">
        <v>78</v>
      </c>
      <c r="F514" s="35">
        <v>60</v>
      </c>
      <c r="G514" s="35" t="s">
        <v>79</v>
      </c>
      <c r="H514" s="35">
        <v>40</v>
      </c>
      <c r="I514" s="35">
        <v>85</v>
      </c>
      <c r="J514" s="35">
        <v>100</v>
      </c>
      <c r="K514">
        <f t="shared" ref="K514:K577" si="56">ROUND(H514/(H514+F514),2)</f>
        <v>0.4</v>
      </c>
      <c r="L514">
        <f t="shared" ref="L514:L577" si="57">IF(E514="A",0,IFERROR(ROUND(E514*100/F514,0),0))</f>
        <v>85</v>
      </c>
      <c r="M514">
        <f t="shared" ref="M514:M577" si="58">IF(E514="A",0,IFERROR(ROUND(G514*100/H514,0),0))</f>
        <v>85</v>
      </c>
      <c r="N514">
        <f t="shared" ref="N514:N577" si="59">ROUND(I514*100/J514,0)</f>
        <v>85</v>
      </c>
      <c r="O514">
        <f>Summary!$J$4</f>
        <v>65</v>
      </c>
      <c r="P514">
        <f>Summary!$J$4</f>
        <v>65</v>
      </c>
      <c r="Q514">
        <f>Summary!$J$4</f>
        <v>65</v>
      </c>
      <c r="R514">
        <f t="shared" ref="R514:R577" si="60">IF(L514&gt;=O514,1,0)</f>
        <v>1</v>
      </c>
      <c r="S514">
        <f t="shared" ref="S514:S577" si="61">IF(M514&gt;=P514,1,0)</f>
        <v>1</v>
      </c>
      <c r="T514">
        <f t="shared" ref="T514:T577" si="62">IF(N514&gt;=Q514,1,0)</f>
        <v>1</v>
      </c>
    </row>
    <row r="515" spans="1:20" hidden="1" x14ac:dyDescent="0.2">
      <c r="A515" t="s">
        <v>16</v>
      </c>
      <c r="B515">
        <v>2016800470</v>
      </c>
      <c r="C515" s="30" t="s">
        <v>63</v>
      </c>
      <c r="D515" s="30" t="s">
        <v>56</v>
      </c>
      <c r="E515" s="35" t="s">
        <v>88</v>
      </c>
      <c r="F515" s="35">
        <v>60</v>
      </c>
      <c r="G515" s="35" t="s">
        <v>84</v>
      </c>
      <c r="H515" s="35">
        <v>40</v>
      </c>
      <c r="I515" s="35">
        <v>88</v>
      </c>
      <c r="J515" s="35">
        <v>100</v>
      </c>
      <c r="K515">
        <f t="shared" si="56"/>
        <v>0.4</v>
      </c>
      <c r="L515">
        <f t="shared" si="57"/>
        <v>88</v>
      </c>
      <c r="M515">
        <f t="shared" si="58"/>
        <v>88</v>
      </c>
      <c r="N515">
        <f t="shared" si="59"/>
        <v>88</v>
      </c>
      <c r="O515">
        <f>Summary!$J$4</f>
        <v>65</v>
      </c>
      <c r="P515">
        <f>Summary!$J$4</f>
        <v>65</v>
      </c>
      <c r="Q515">
        <f>Summary!$J$4</f>
        <v>65</v>
      </c>
      <c r="R515">
        <f t="shared" si="60"/>
        <v>1</v>
      </c>
      <c r="S515">
        <f t="shared" si="61"/>
        <v>1</v>
      </c>
      <c r="T515">
        <f t="shared" si="62"/>
        <v>1</v>
      </c>
    </row>
    <row r="516" spans="1:20" hidden="1" x14ac:dyDescent="0.2">
      <c r="A516" t="s">
        <v>16</v>
      </c>
      <c r="B516">
        <v>2016800470</v>
      </c>
      <c r="C516" s="30" t="s">
        <v>63</v>
      </c>
      <c r="D516" s="30" t="s">
        <v>57</v>
      </c>
      <c r="E516" s="35" t="s">
        <v>66</v>
      </c>
      <c r="F516" s="35">
        <v>60</v>
      </c>
      <c r="G516" s="35" t="s">
        <v>67</v>
      </c>
      <c r="H516" s="35">
        <v>40</v>
      </c>
      <c r="I516" s="35">
        <v>75</v>
      </c>
      <c r="J516" s="35">
        <v>100</v>
      </c>
      <c r="K516">
        <f t="shared" si="56"/>
        <v>0.4</v>
      </c>
      <c r="L516">
        <f t="shared" si="57"/>
        <v>75</v>
      </c>
      <c r="M516">
        <f t="shared" si="58"/>
        <v>75</v>
      </c>
      <c r="N516">
        <f t="shared" si="59"/>
        <v>75</v>
      </c>
      <c r="O516">
        <f>Summary!$J$4</f>
        <v>65</v>
      </c>
      <c r="P516">
        <f>Summary!$J$4</f>
        <v>65</v>
      </c>
      <c r="Q516">
        <f>Summary!$J$4</f>
        <v>65</v>
      </c>
      <c r="R516">
        <f t="shared" si="60"/>
        <v>1</v>
      </c>
      <c r="S516">
        <f t="shared" si="61"/>
        <v>1</v>
      </c>
      <c r="T516">
        <f t="shared" si="62"/>
        <v>1</v>
      </c>
    </row>
    <row r="517" spans="1:20" hidden="1" x14ac:dyDescent="0.2">
      <c r="A517" t="s">
        <v>16</v>
      </c>
      <c r="B517">
        <v>2016800470</v>
      </c>
      <c r="C517" s="30" t="s">
        <v>63</v>
      </c>
      <c r="D517" s="30" t="s">
        <v>58</v>
      </c>
      <c r="E517" s="35" t="s">
        <v>78</v>
      </c>
      <c r="F517" s="35">
        <v>60</v>
      </c>
      <c r="G517" s="35" t="s">
        <v>79</v>
      </c>
      <c r="H517" s="35">
        <v>40</v>
      </c>
      <c r="I517" s="35">
        <v>85</v>
      </c>
      <c r="J517" s="35">
        <v>100</v>
      </c>
      <c r="K517">
        <f t="shared" si="56"/>
        <v>0.4</v>
      </c>
      <c r="L517">
        <f t="shared" si="57"/>
        <v>85</v>
      </c>
      <c r="M517">
        <f t="shared" si="58"/>
        <v>85</v>
      </c>
      <c r="N517">
        <f t="shared" si="59"/>
        <v>85</v>
      </c>
      <c r="O517">
        <f>Summary!$J$4</f>
        <v>65</v>
      </c>
      <c r="P517">
        <f>Summary!$J$4</f>
        <v>65</v>
      </c>
      <c r="Q517">
        <f>Summary!$J$4</f>
        <v>65</v>
      </c>
      <c r="R517">
        <f t="shared" si="60"/>
        <v>1</v>
      </c>
      <c r="S517">
        <f t="shared" si="61"/>
        <v>1</v>
      </c>
      <c r="T517">
        <f t="shared" si="62"/>
        <v>1</v>
      </c>
    </row>
    <row r="518" spans="1:20" hidden="1" x14ac:dyDescent="0.2">
      <c r="A518" t="s">
        <v>16</v>
      </c>
      <c r="B518">
        <v>2016800470</v>
      </c>
      <c r="C518" s="30" t="s">
        <v>63</v>
      </c>
      <c r="D518" s="30" t="s">
        <v>59</v>
      </c>
      <c r="E518" s="35" t="s">
        <v>72</v>
      </c>
      <c r="F518" s="35">
        <v>60</v>
      </c>
      <c r="G518" s="35" t="s">
        <v>73</v>
      </c>
      <c r="H518" s="35">
        <v>40</v>
      </c>
      <c r="I518" s="35">
        <v>80</v>
      </c>
      <c r="J518" s="35">
        <v>100</v>
      </c>
      <c r="K518">
        <f t="shared" si="56"/>
        <v>0.4</v>
      </c>
      <c r="L518">
        <f t="shared" si="57"/>
        <v>80</v>
      </c>
      <c r="M518">
        <f t="shared" si="58"/>
        <v>80</v>
      </c>
      <c r="N518">
        <f t="shared" si="59"/>
        <v>80</v>
      </c>
      <c r="O518">
        <f>Summary!$J$4</f>
        <v>65</v>
      </c>
      <c r="P518">
        <f>Summary!$J$4</f>
        <v>65</v>
      </c>
      <c r="Q518">
        <f>Summary!$J$4</f>
        <v>65</v>
      </c>
      <c r="R518">
        <f t="shared" si="60"/>
        <v>1</v>
      </c>
      <c r="S518">
        <f t="shared" si="61"/>
        <v>1</v>
      </c>
      <c r="T518">
        <f t="shared" si="62"/>
        <v>1</v>
      </c>
    </row>
    <row r="519" spans="1:20" hidden="1" x14ac:dyDescent="0.2">
      <c r="A519" t="s">
        <v>16</v>
      </c>
      <c r="B519">
        <v>2016800470</v>
      </c>
      <c r="C519" s="30" t="s">
        <v>63</v>
      </c>
      <c r="D519" s="30" t="s">
        <v>60</v>
      </c>
      <c r="E519" s="35" t="s">
        <v>64</v>
      </c>
      <c r="F519" s="35">
        <v>60</v>
      </c>
      <c r="G519" s="35" t="s">
        <v>65</v>
      </c>
      <c r="H519" s="35">
        <v>40</v>
      </c>
      <c r="I519" s="35">
        <v>83</v>
      </c>
      <c r="J519" s="35">
        <v>100</v>
      </c>
      <c r="K519">
        <f t="shared" si="56"/>
        <v>0.4</v>
      </c>
      <c r="L519">
        <f t="shared" si="57"/>
        <v>83</v>
      </c>
      <c r="M519">
        <f t="shared" si="58"/>
        <v>83</v>
      </c>
      <c r="N519">
        <f t="shared" si="59"/>
        <v>83</v>
      </c>
      <c r="O519">
        <f>Summary!$J$4</f>
        <v>65</v>
      </c>
      <c r="P519">
        <f>Summary!$J$4</f>
        <v>65</v>
      </c>
      <c r="Q519">
        <f>Summary!$J$4</f>
        <v>65</v>
      </c>
      <c r="R519">
        <f t="shared" si="60"/>
        <v>1</v>
      </c>
      <c r="S519">
        <f t="shared" si="61"/>
        <v>1</v>
      </c>
      <c r="T519">
        <f t="shared" si="62"/>
        <v>1</v>
      </c>
    </row>
    <row r="520" spans="1:20" hidden="1" x14ac:dyDescent="0.2">
      <c r="A520" t="s">
        <v>16</v>
      </c>
      <c r="B520">
        <v>2016800470</v>
      </c>
      <c r="C520" s="30" t="s">
        <v>63</v>
      </c>
      <c r="D520" s="30" t="s">
        <v>61</v>
      </c>
      <c r="E520" s="35" t="s">
        <v>76</v>
      </c>
      <c r="F520" s="35">
        <v>60</v>
      </c>
      <c r="G520" s="35" t="s">
        <v>77</v>
      </c>
      <c r="H520" s="35">
        <v>40</v>
      </c>
      <c r="I520" s="35">
        <v>70</v>
      </c>
      <c r="J520" s="35">
        <v>100</v>
      </c>
      <c r="K520">
        <f t="shared" si="56"/>
        <v>0.4</v>
      </c>
      <c r="L520">
        <f t="shared" si="57"/>
        <v>70</v>
      </c>
      <c r="M520">
        <f t="shared" si="58"/>
        <v>70</v>
      </c>
      <c r="N520">
        <f t="shared" si="59"/>
        <v>70</v>
      </c>
      <c r="O520">
        <f>Summary!$J$4</f>
        <v>65</v>
      </c>
      <c r="P520">
        <f>Summary!$J$4</f>
        <v>65</v>
      </c>
      <c r="Q520">
        <f>Summary!$J$4</f>
        <v>65</v>
      </c>
      <c r="R520">
        <f t="shared" si="60"/>
        <v>1</v>
      </c>
      <c r="S520">
        <f t="shared" si="61"/>
        <v>1</v>
      </c>
      <c r="T520">
        <f t="shared" si="62"/>
        <v>1</v>
      </c>
    </row>
    <row r="521" spans="1:20" hidden="1" x14ac:dyDescent="0.2">
      <c r="A521" t="s">
        <v>16</v>
      </c>
      <c r="B521">
        <v>2016800470</v>
      </c>
      <c r="C521" s="30" t="s">
        <v>63</v>
      </c>
      <c r="D521" s="30" t="s">
        <v>62</v>
      </c>
      <c r="E521" s="35" t="s">
        <v>64</v>
      </c>
      <c r="F521" s="35">
        <v>60</v>
      </c>
      <c r="G521" s="35" t="s">
        <v>65</v>
      </c>
      <c r="H521" s="35">
        <v>40</v>
      </c>
      <c r="I521" s="35">
        <v>83</v>
      </c>
      <c r="J521" s="35">
        <v>100</v>
      </c>
      <c r="K521">
        <f t="shared" si="56"/>
        <v>0.4</v>
      </c>
      <c r="L521">
        <f t="shared" si="57"/>
        <v>83</v>
      </c>
      <c r="M521">
        <f t="shared" si="58"/>
        <v>83</v>
      </c>
      <c r="N521">
        <f t="shared" si="59"/>
        <v>83</v>
      </c>
      <c r="O521">
        <f>Summary!$J$4</f>
        <v>65</v>
      </c>
      <c r="P521">
        <f>Summary!$J$4</f>
        <v>65</v>
      </c>
      <c r="Q521">
        <f>Summary!$J$4</f>
        <v>65</v>
      </c>
      <c r="R521">
        <f t="shared" si="60"/>
        <v>1</v>
      </c>
      <c r="S521">
        <f t="shared" si="61"/>
        <v>1</v>
      </c>
      <c r="T521">
        <f t="shared" si="62"/>
        <v>1</v>
      </c>
    </row>
    <row r="522" spans="1:20" hidden="1" x14ac:dyDescent="0.2">
      <c r="A522" t="s">
        <v>16</v>
      </c>
      <c r="B522">
        <v>2016800471</v>
      </c>
      <c r="C522" s="30" t="s">
        <v>63</v>
      </c>
      <c r="D522" s="30" t="s">
        <v>55</v>
      </c>
      <c r="E522" s="35" t="s">
        <v>64</v>
      </c>
      <c r="F522" s="35">
        <v>60</v>
      </c>
      <c r="G522" s="35" t="s">
        <v>65</v>
      </c>
      <c r="H522" s="35">
        <v>40</v>
      </c>
      <c r="I522" s="35">
        <v>83</v>
      </c>
      <c r="J522" s="35">
        <v>100</v>
      </c>
      <c r="K522">
        <f t="shared" si="56"/>
        <v>0.4</v>
      </c>
      <c r="L522">
        <f t="shared" si="57"/>
        <v>83</v>
      </c>
      <c r="M522">
        <f t="shared" si="58"/>
        <v>83</v>
      </c>
      <c r="N522">
        <f t="shared" si="59"/>
        <v>83</v>
      </c>
      <c r="O522">
        <f>Summary!$J$4</f>
        <v>65</v>
      </c>
      <c r="P522">
        <f>Summary!$J$4</f>
        <v>65</v>
      </c>
      <c r="Q522">
        <f>Summary!$J$4</f>
        <v>65</v>
      </c>
      <c r="R522">
        <f t="shared" si="60"/>
        <v>1</v>
      </c>
      <c r="S522">
        <f t="shared" si="61"/>
        <v>1</v>
      </c>
      <c r="T522">
        <f t="shared" si="62"/>
        <v>1</v>
      </c>
    </row>
    <row r="523" spans="1:20" hidden="1" x14ac:dyDescent="0.2">
      <c r="A523" t="s">
        <v>16</v>
      </c>
      <c r="B523">
        <v>2016800471</v>
      </c>
      <c r="C523" s="30" t="s">
        <v>63</v>
      </c>
      <c r="D523" s="30" t="s">
        <v>56</v>
      </c>
      <c r="E523" s="35" t="s">
        <v>64</v>
      </c>
      <c r="F523" s="35">
        <v>60</v>
      </c>
      <c r="G523" s="35" t="s">
        <v>65</v>
      </c>
      <c r="H523" s="35">
        <v>40</v>
      </c>
      <c r="I523" s="35">
        <v>83</v>
      </c>
      <c r="J523" s="35">
        <v>100</v>
      </c>
      <c r="K523">
        <f t="shared" si="56"/>
        <v>0.4</v>
      </c>
      <c r="L523">
        <f t="shared" si="57"/>
        <v>83</v>
      </c>
      <c r="M523">
        <f t="shared" si="58"/>
        <v>83</v>
      </c>
      <c r="N523">
        <f t="shared" si="59"/>
        <v>83</v>
      </c>
      <c r="O523">
        <f>Summary!$J$4</f>
        <v>65</v>
      </c>
      <c r="P523">
        <f>Summary!$J$4</f>
        <v>65</v>
      </c>
      <c r="Q523">
        <f>Summary!$J$4</f>
        <v>65</v>
      </c>
      <c r="R523">
        <f t="shared" si="60"/>
        <v>1</v>
      </c>
      <c r="S523">
        <f t="shared" si="61"/>
        <v>1</v>
      </c>
      <c r="T523">
        <f t="shared" si="62"/>
        <v>1</v>
      </c>
    </row>
    <row r="524" spans="1:20" hidden="1" x14ac:dyDescent="0.2">
      <c r="A524" t="s">
        <v>16</v>
      </c>
      <c r="B524">
        <v>2016800471</v>
      </c>
      <c r="C524" s="30" t="s">
        <v>63</v>
      </c>
      <c r="D524" s="30" t="s">
        <v>57</v>
      </c>
      <c r="E524" s="35" t="s">
        <v>80</v>
      </c>
      <c r="F524" s="35">
        <v>60</v>
      </c>
      <c r="G524" s="35" t="s">
        <v>81</v>
      </c>
      <c r="H524" s="35">
        <v>40</v>
      </c>
      <c r="I524" s="35">
        <v>73</v>
      </c>
      <c r="J524" s="35">
        <v>100</v>
      </c>
      <c r="K524">
        <f t="shared" si="56"/>
        <v>0.4</v>
      </c>
      <c r="L524">
        <f t="shared" si="57"/>
        <v>73</v>
      </c>
      <c r="M524">
        <f t="shared" si="58"/>
        <v>73</v>
      </c>
      <c r="N524">
        <f t="shared" si="59"/>
        <v>73</v>
      </c>
      <c r="O524">
        <f>Summary!$J$4</f>
        <v>65</v>
      </c>
      <c r="P524">
        <f>Summary!$J$4</f>
        <v>65</v>
      </c>
      <c r="Q524">
        <f>Summary!$J$4</f>
        <v>65</v>
      </c>
      <c r="R524">
        <f t="shared" si="60"/>
        <v>1</v>
      </c>
      <c r="S524">
        <f t="shared" si="61"/>
        <v>1</v>
      </c>
      <c r="T524">
        <f t="shared" si="62"/>
        <v>1</v>
      </c>
    </row>
    <row r="525" spans="1:20" hidden="1" x14ac:dyDescent="0.2">
      <c r="A525" t="s">
        <v>16</v>
      </c>
      <c r="B525">
        <v>2016800471</v>
      </c>
      <c r="C525" s="30" t="s">
        <v>63</v>
      </c>
      <c r="D525" s="30" t="s">
        <v>58</v>
      </c>
      <c r="E525" s="35" t="s">
        <v>64</v>
      </c>
      <c r="F525" s="35">
        <v>60</v>
      </c>
      <c r="G525" s="35" t="s">
        <v>65</v>
      </c>
      <c r="H525" s="35">
        <v>40</v>
      </c>
      <c r="I525" s="35">
        <v>83</v>
      </c>
      <c r="J525" s="35">
        <v>100</v>
      </c>
      <c r="K525">
        <f t="shared" si="56"/>
        <v>0.4</v>
      </c>
      <c r="L525">
        <f t="shared" si="57"/>
        <v>83</v>
      </c>
      <c r="M525">
        <f t="shared" si="58"/>
        <v>83</v>
      </c>
      <c r="N525">
        <f t="shared" si="59"/>
        <v>83</v>
      </c>
      <c r="O525">
        <f>Summary!$J$4</f>
        <v>65</v>
      </c>
      <c r="P525">
        <f>Summary!$J$4</f>
        <v>65</v>
      </c>
      <c r="Q525">
        <f>Summary!$J$4</f>
        <v>65</v>
      </c>
      <c r="R525">
        <f t="shared" si="60"/>
        <v>1</v>
      </c>
      <c r="S525">
        <f t="shared" si="61"/>
        <v>1</v>
      </c>
      <c r="T525">
        <f t="shared" si="62"/>
        <v>1</v>
      </c>
    </row>
    <row r="526" spans="1:20" hidden="1" x14ac:dyDescent="0.2">
      <c r="A526" t="s">
        <v>16</v>
      </c>
      <c r="B526">
        <v>2016800471</v>
      </c>
      <c r="C526" s="30" t="s">
        <v>63</v>
      </c>
      <c r="D526" s="30" t="s">
        <v>59</v>
      </c>
      <c r="E526" s="35" t="s">
        <v>68</v>
      </c>
      <c r="F526" s="35">
        <v>60</v>
      </c>
      <c r="G526" s="35" t="s">
        <v>69</v>
      </c>
      <c r="H526" s="35">
        <v>40</v>
      </c>
      <c r="I526" s="35">
        <v>78</v>
      </c>
      <c r="J526" s="35">
        <v>100</v>
      </c>
      <c r="K526">
        <f t="shared" si="56"/>
        <v>0.4</v>
      </c>
      <c r="L526">
        <f t="shared" si="57"/>
        <v>78</v>
      </c>
      <c r="M526">
        <f t="shared" si="58"/>
        <v>78</v>
      </c>
      <c r="N526">
        <f t="shared" si="59"/>
        <v>78</v>
      </c>
      <c r="O526">
        <f>Summary!$J$4</f>
        <v>65</v>
      </c>
      <c r="P526">
        <f>Summary!$J$4</f>
        <v>65</v>
      </c>
      <c r="Q526">
        <f>Summary!$J$4</f>
        <v>65</v>
      </c>
      <c r="R526">
        <f t="shared" si="60"/>
        <v>1</v>
      </c>
      <c r="S526">
        <f t="shared" si="61"/>
        <v>1</v>
      </c>
      <c r="T526">
        <f t="shared" si="62"/>
        <v>1</v>
      </c>
    </row>
    <row r="527" spans="1:20" hidden="1" x14ac:dyDescent="0.2">
      <c r="A527" t="s">
        <v>16</v>
      </c>
      <c r="B527">
        <v>2016800471</v>
      </c>
      <c r="C527" s="30" t="s">
        <v>63</v>
      </c>
      <c r="D527" s="30" t="s">
        <v>60</v>
      </c>
      <c r="E527" s="35" t="s">
        <v>76</v>
      </c>
      <c r="F527" s="35">
        <v>60</v>
      </c>
      <c r="G527" s="35" t="s">
        <v>77</v>
      </c>
      <c r="H527" s="35">
        <v>40</v>
      </c>
      <c r="I527" s="35">
        <v>70</v>
      </c>
      <c r="J527" s="35">
        <v>100</v>
      </c>
      <c r="K527">
        <f t="shared" si="56"/>
        <v>0.4</v>
      </c>
      <c r="L527">
        <f t="shared" si="57"/>
        <v>70</v>
      </c>
      <c r="M527">
        <f t="shared" si="58"/>
        <v>70</v>
      </c>
      <c r="N527">
        <f t="shared" si="59"/>
        <v>70</v>
      </c>
      <c r="O527">
        <f>Summary!$J$4</f>
        <v>65</v>
      </c>
      <c r="P527">
        <f>Summary!$J$4</f>
        <v>65</v>
      </c>
      <c r="Q527">
        <f>Summary!$J$4</f>
        <v>65</v>
      </c>
      <c r="R527">
        <f t="shared" si="60"/>
        <v>1</v>
      </c>
      <c r="S527">
        <f t="shared" si="61"/>
        <v>1</v>
      </c>
      <c r="T527">
        <f t="shared" si="62"/>
        <v>1</v>
      </c>
    </row>
    <row r="528" spans="1:20" hidden="1" x14ac:dyDescent="0.2">
      <c r="A528" t="s">
        <v>16</v>
      </c>
      <c r="B528">
        <v>2016800471</v>
      </c>
      <c r="C528" s="30" t="s">
        <v>63</v>
      </c>
      <c r="D528" s="30" t="s">
        <v>61</v>
      </c>
      <c r="E528" s="35" t="s">
        <v>68</v>
      </c>
      <c r="F528" s="35">
        <v>60</v>
      </c>
      <c r="G528" s="35" t="s">
        <v>69</v>
      </c>
      <c r="H528" s="35">
        <v>40</v>
      </c>
      <c r="I528" s="35">
        <v>78</v>
      </c>
      <c r="J528" s="35">
        <v>100</v>
      </c>
      <c r="K528">
        <f t="shared" si="56"/>
        <v>0.4</v>
      </c>
      <c r="L528">
        <f t="shared" si="57"/>
        <v>78</v>
      </c>
      <c r="M528">
        <f t="shared" si="58"/>
        <v>78</v>
      </c>
      <c r="N528">
        <f t="shared" si="59"/>
        <v>78</v>
      </c>
      <c r="O528">
        <f>Summary!$J$4</f>
        <v>65</v>
      </c>
      <c r="P528">
        <f>Summary!$J$4</f>
        <v>65</v>
      </c>
      <c r="Q528">
        <f>Summary!$J$4</f>
        <v>65</v>
      </c>
      <c r="R528">
        <f t="shared" si="60"/>
        <v>1</v>
      </c>
      <c r="S528">
        <f t="shared" si="61"/>
        <v>1</v>
      </c>
      <c r="T528">
        <f t="shared" si="62"/>
        <v>1</v>
      </c>
    </row>
    <row r="529" spans="1:20" hidden="1" x14ac:dyDescent="0.2">
      <c r="A529" t="s">
        <v>16</v>
      </c>
      <c r="B529">
        <v>2016800471</v>
      </c>
      <c r="C529" s="30" t="s">
        <v>63</v>
      </c>
      <c r="D529" s="30" t="s">
        <v>62</v>
      </c>
      <c r="E529" s="35" t="s">
        <v>64</v>
      </c>
      <c r="F529" s="35">
        <v>60</v>
      </c>
      <c r="G529" s="35" t="s">
        <v>65</v>
      </c>
      <c r="H529" s="35">
        <v>40</v>
      </c>
      <c r="I529" s="35">
        <v>83</v>
      </c>
      <c r="J529" s="35">
        <v>100</v>
      </c>
      <c r="K529">
        <f t="shared" si="56"/>
        <v>0.4</v>
      </c>
      <c r="L529">
        <f t="shared" si="57"/>
        <v>83</v>
      </c>
      <c r="M529">
        <f t="shared" si="58"/>
        <v>83</v>
      </c>
      <c r="N529">
        <f t="shared" si="59"/>
        <v>83</v>
      </c>
      <c r="O529">
        <f>Summary!$J$4</f>
        <v>65</v>
      </c>
      <c r="P529">
        <f>Summary!$J$4</f>
        <v>65</v>
      </c>
      <c r="Q529">
        <f>Summary!$J$4</f>
        <v>65</v>
      </c>
      <c r="R529">
        <f t="shared" si="60"/>
        <v>1</v>
      </c>
      <c r="S529">
        <f t="shared" si="61"/>
        <v>1</v>
      </c>
      <c r="T529">
        <f t="shared" si="62"/>
        <v>1</v>
      </c>
    </row>
    <row r="530" spans="1:20" hidden="1" x14ac:dyDescent="0.2">
      <c r="A530" t="s">
        <v>16</v>
      </c>
      <c r="B530">
        <v>2016800472</v>
      </c>
      <c r="C530" s="30" t="s">
        <v>63</v>
      </c>
      <c r="D530" s="30" t="s">
        <v>55</v>
      </c>
      <c r="E530" s="35" t="s">
        <v>64</v>
      </c>
      <c r="F530" s="35">
        <v>60</v>
      </c>
      <c r="G530" s="35" t="s">
        <v>65</v>
      </c>
      <c r="H530" s="35">
        <v>40</v>
      </c>
      <c r="I530" s="35">
        <v>83</v>
      </c>
      <c r="J530" s="35">
        <v>100</v>
      </c>
      <c r="K530">
        <f t="shared" si="56"/>
        <v>0.4</v>
      </c>
      <c r="L530">
        <f t="shared" si="57"/>
        <v>83</v>
      </c>
      <c r="M530">
        <f t="shared" si="58"/>
        <v>83</v>
      </c>
      <c r="N530">
        <f t="shared" si="59"/>
        <v>83</v>
      </c>
      <c r="O530">
        <f>Summary!$J$4</f>
        <v>65</v>
      </c>
      <c r="P530">
        <f>Summary!$J$4</f>
        <v>65</v>
      </c>
      <c r="Q530">
        <f>Summary!$J$4</f>
        <v>65</v>
      </c>
      <c r="R530">
        <f t="shared" si="60"/>
        <v>1</v>
      </c>
      <c r="S530">
        <f t="shared" si="61"/>
        <v>1</v>
      </c>
      <c r="T530">
        <f t="shared" si="62"/>
        <v>1</v>
      </c>
    </row>
    <row r="531" spans="1:20" hidden="1" x14ac:dyDescent="0.2">
      <c r="A531" t="s">
        <v>16</v>
      </c>
      <c r="B531">
        <v>2016800472</v>
      </c>
      <c r="C531" s="30" t="s">
        <v>63</v>
      </c>
      <c r="D531" s="30" t="s">
        <v>56</v>
      </c>
      <c r="E531" s="35" t="s">
        <v>72</v>
      </c>
      <c r="F531" s="35">
        <v>60</v>
      </c>
      <c r="G531" s="35" t="s">
        <v>73</v>
      </c>
      <c r="H531" s="35">
        <v>40</v>
      </c>
      <c r="I531" s="35">
        <v>80</v>
      </c>
      <c r="J531" s="35">
        <v>100</v>
      </c>
      <c r="K531">
        <f t="shared" si="56"/>
        <v>0.4</v>
      </c>
      <c r="L531">
        <f t="shared" si="57"/>
        <v>80</v>
      </c>
      <c r="M531">
        <f t="shared" si="58"/>
        <v>80</v>
      </c>
      <c r="N531">
        <f t="shared" si="59"/>
        <v>80</v>
      </c>
      <c r="O531">
        <f>Summary!$J$4</f>
        <v>65</v>
      </c>
      <c r="P531">
        <f>Summary!$J$4</f>
        <v>65</v>
      </c>
      <c r="Q531">
        <f>Summary!$J$4</f>
        <v>65</v>
      </c>
      <c r="R531">
        <f t="shared" si="60"/>
        <v>1</v>
      </c>
      <c r="S531">
        <f t="shared" si="61"/>
        <v>1</v>
      </c>
      <c r="T531">
        <f t="shared" si="62"/>
        <v>1</v>
      </c>
    </row>
    <row r="532" spans="1:20" hidden="1" x14ac:dyDescent="0.2">
      <c r="A532" t="s">
        <v>16</v>
      </c>
      <c r="B532">
        <v>2016800472</v>
      </c>
      <c r="C532" s="30" t="s">
        <v>63</v>
      </c>
      <c r="D532" s="30" t="s">
        <v>57</v>
      </c>
      <c r="E532" s="35" t="s">
        <v>66</v>
      </c>
      <c r="F532" s="35">
        <v>60</v>
      </c>
      <c r="G532" s="35" t="s">
        <v>67</v>
      </c>
      <c r="H532" s="35">
        <v>40</v>
      </c>
      <c r="I532" s="35">
        <v>75</v>
      </c>
      <c r="J532" s="35">
        <v>100</v>
      </c>
      <c r="K532">
        <f t="shared" si="56"/>
        <v>0.4</v>
      </c>
      <c r="L532">
        <f t="shared" si="57"/>
        <v>75</v>
      </c>
      <c r="M532">
        <f t="shared" si="58"/>
        <v>75</v>
      </c>
      <c r="N532">
        <f t="shared" si="59"/>
        <v>75</v>
      </c>
      <c r="O532">
        <f>Summary!$J$4</f>
        <v>65</v>
      </c>
      <c r="P532">
        <f>Summary!$J$4</f>
        <v>65</v>
      </c>
      <c r="Q532">
        <f>Summary!$J$4</f>
        <v>65</v>
      </c>
      <c r="R532">
        <f t="shared" si="60"/>
        <v>1</v>
      </c>
      <c r="S532">
        <f t="shared" si="61"/>
        <v>1</v>
      </c>
      <c r="T532">
        <f t="shared" si="62"/>
        <v>1</v>
      </c>
    </row>
    <row r="533" spans="1:20" hidden="1" x14ac:dyDescent="0.2">
      <c r="A533" t="s">
        <v>16</v>
      </c>
      <c r="B533">
        <v>2016800472</v>
      </c>
      <c r="C533" s="30" t="s">
        <v>63</v>
      </c>
      <c r="D533" s="30" t="s">
        <v>58</v>
      </c>
      <c r="E533" s="35" t="s">
        <v>68</v>
      </c>
      <c r="F533" s="35">
        <v>60</v>
      </c>
      <c r="G533" s="35" t="s">
        <v>69</v>
      </c>
      <c r="H533" s="35">
        <v>40</v>
      </c>
      <c r="I533" s="35">
        <v>78</v>
      </c>
      <c r="J533" s="35">
        <v>100</v>
      </c>
      <c r="K533">
        <f t="shared" si="56"/>
        <v>0.4</v>
      </c>
      <c r="L533">
        <f t="shared" si="57"/>
        <v>78</v>
      </c>
      <c r="M533">
        <f t="shared" si="58"/>
        <v>78</v>
      </c>
      <c r="N533">
        <f t="shared" si="59"/>
        <v>78</v>
      </c>
      <c r="O533">
        <f>Summary!$J$4</f>
        <v>65</v>
      </c>
      <c r="P533">
        <f>Summary!$J$4</f>
        <v>65</v>
      </c>
      <c r="Q533">
        <f>Summary!$J$4</f>
        <v>65</v>
      </c>
      <c r="R533">
        <f t="shared" si="60"/>
        <v>1</v>
      </c>
      <c r="S533">
        <f t="shared" si="61"/>
        <v>1</v>
      </c>
      <c r="T533">
        <f t="shared" si="62"/>
        <v>1</v>
      </c>
    </row>
    <row r="534" spans="1:20" hidden="1" x14ac:dyDescent="0.2">
      <c r="A534" t="s">
        <v>16</v>
      </c>
      <c r="B534">
        <v>2016800472</v>
      </c>
      <c r="C534" s="30" t="s">
        <v>63</v>
      </c>
      <c r="D534" s="30" t="s">
        <v>59</v>
      </c>
      <c r="E534" s="35" t="s">
        <v>64</v>
      </c>
      <c r="F534" s="35">
        <v>60</v>
      </c>
      <c r="G534" s="35" t="s">
        <v>65</v>
      </c>
      <c r="H534" s="35">
        <v>40</v>
      </c>
      <c r="I534" s="35">
        <v>83</v>
      </c>
      <c r="J534" s="35">
        <v>100</v>
      </c>
      <c r="K534">
        <f t="shared" si="56"/>
        <v>0.4</v>
      </c>
      <c r="L534">
        <f t="shared" si="57"/>
        <v>83</v>
      </c>
      <c r="M534">
        <f t="shared" si="58"/>
        <v>83</v>
      </c>
      <c r="N534">
        <f t="shared" si="59"/>
        <v>83</v>
      </c>
      <c r="O534">
        <f>Summary!$J$4</f>
        <v>65</v>
      </c>
      <c r="P534">
        <f>Summary!$J$4</f>
        <v>65</v>
      </c>
      <c r="Q534">
        <f>Summary!$J$4</f>
        <v>65</v>
      </c>
      <c r="R534">
        <f t="shared" si="60"/>
        <v>1</v>
      </c>
      <c r="S534">
        <f t="shared" si="61"/>
        <v>1</v>
      </c>
      <c r="T534">
        <f t="shared" si="62"/>
        <v>1</v>
      </c>
    </row>
    <row r="535" spans="1:20" hidden="1" x14ac:dyDescent="0.2">
      <c r="A535" t="s">
        <v>16</v>
      </c>
      <c r="B535">
        <v>2016800472</v>
      </c>
      <c r="C535" s="30" t="s">
        <v>63</v>
      </c>
      <c r="D535" s="30" t="s">
        <v>60</v>
      </c>
      <c r="E535" s="35" t="s">
        <v>68</v>
      </c>
      <c r="F535" s="35">
        <v>60</v>
      </c>
      <c r="G535" s="35" t="s">
        <v>69</v>
      </c>
      <c r="H535" s="35">
        <v>40</v>
      </c>
      <c r="I535" s="35">
        <v>78</v>
      </c>
      <c r="J535" s="35">
        <v>100</v>
      </c>
      <c r="K535">
        <f t="shared" si="56"/>
        <v>0.4</v>
      </c>
      <c r="L535">
        <f t="shared" si="57"/>
        <v>78</v>
      </c>
      <c r="M535">
        <f t="shared" si="58"/>
        <v>78</v>
      </c>
      <c r="N535">
        <f t="shared" si="59"/>
        <v>78</v>
      </c>
      <c r="O535">
        <f>Summary!$J$4</f>
        <v>65</v>
      </c>
      <c r="P535">
        <f>Summary!$J$4</f>
        <v>65</v>
      </c>
      <c r="Q535">
        <f>Summary!$J$4</f>
        <v>65</v>
      </c>
      <c r="R535">
        <f t="shared" si="60"/>
        <v>1</v>
      </c>
      <c r="S535">
        <f t="shared" si="61"/>
        <v>1</v>
      </c>
      <c r="T535">
        <f t="shared" si="62"/>
        <v>1</v>
      </c>
    </row>
    <row r="536" spans="1:20" hidden="1" x14ac:dyDescent="0.2">
      <c r="A536" t="s">
        <v>16</v>
      </c>
      <c r="B536">
        <v>2016800472</v>
      </c>
      <c r="C536" s="30" t="s">
        <v>63</v>
      </c>
      <c r="D536" s="30" t="s">
        <v>61</v>
      </c>
      <c r="E536" s="35" t="s">
        <v>70</v>
      </c>
      <c r="F536" s="35">
        <v>60</v>
      </c>
      <c r="G536" s="35" t="s">
        <v>71</v>
      </c>
      <c r="H536" s="35">
        <v>40</v>
      </c>
      <c r="I536" s="35">
        <v>68</v>
      </c>
      <c r="J536" s="35">
        <v>100</v>
      </c>
      <c r="K536">
        <f t="shared" si="56"/>
        <v>0.4</v>
      </c>
      <c r="L536">
        <f t="shared" si="57"/>
        <v>68</v>
      </c>
      <c r="M536">
        <f t="shared" si="58"/>
        <v>68</v>
      </c>
      <c r="N536">
        <f t="shared" si="59"/>
        <v>68</v>
      </c>
      <c r="O536">
        <f>Summary!$J$4</f>
        <v>65</v>
      </c>
      <c r="P536">
        <f>Summary!$J$4</f>
        <v>65</v>
      </c>
      <c r="Q536">
        <f>Summary!$J$4</f>
        <v>65</v>
      </c>
      <c r="R536">
        <f t="shared" si="60"/>
        <v>1</v>
      </c>
      <c r="S536">
        <f t="shared" si="61"/>
        <v>1</v>
      </c>
      <c r="T536">
        <f t="shared" si="62"/>
        <v>1</v>
      </c>
    </row>
    <row r="537" spans="1:20" hidden="1" x14ac:dyDescent="0.2">
      <c r="A537" t="s">
        <v>16</v>
      </c>
      <c r="B537">
        <v>2016800472</v>
      </c>
      <c r="C537" s="36" t="s">
        <v>63</v>
      </c>
      <c r="D537" s="36" t="s">
        <v>62</v>
      </c>
      <c r="E537" s="35" t="s">
        <v>72</v>
      </c>
      <c r="F537" s="35">
        <v>60</v>
      </c>
      <c r="G537" s="35" t="s">
        <v>73</v>
      </c>
      <c r="H537" s="35">
        <v>40</v>
      </c>
      <c r="I537" s="35">
        <v>80</v>
      </c>
      <c r="J537" s="35">
        <v>100</v>
      </c>
      <c r="K537">
        <f t="shared" si="56"/>
        <v>0.4</v>
      </c>
      <c r="L537">
        <f t="shared" si="57"/>
        <v>80</v>
      </c>
      <c r="M537">
        <f t="shared" si="58"/>
        <v>80</v>
      </c>
      <c r="N537">
        <f t="shared" si="59"/>
        <v>80</v>
      </c>
      <c r="O537">
        <f>Summary!$J$4</f>
        <v>65</v>
      </c>
      <c r="P537">
        <f>Summary!$J$4</f>
        <v>65</v>
      </c>
      <c r="Q537">
        <f>Summary!$J$4</f>
        <v>65</v>
      </c>
      <c r="R537">
        <f t="shared" si="60"/>
        <v>1</v>
      </c>
      <c r="S537">
        <f t="shared" si="61"/>
        <v>1</v>
      </c>
      <c r="T537">
        <f t="shared" si="62"/>
        <v>1</v>
      </c>
    </row>
    <row r="538" spans="1:20" hidden="1" x14ac:dyDescent="0.2">
      <c r="A538" t="s">
        <v>15</v>
      </c>
      <c r="B538" s="37">
        <v>2016800405</v>
      </c>
      <c r="C538" s="30" t="s">
        <v>92</v>
      </c>
      <c r="D538" s="38" t="s">
        <v>93</v>
      </c>
      <c r="E538" s="3">
        <v>45</v>
      </c>
      <c r="F538" s="3">
        <v>60</v>
      </c>
      <c r="G538" s="3" t="s">
        <v>67</v>
      </c>
      <c r="H538" s="3">
        <v>40</v>
      </c>
      <c r="I538" s="3">
        <v>75</v>
      </c>
      <c r="J538" s="3">
        <v>100</v>
      </c>
      <c r="K538">
        <f t="shared" si="56"/>
        <v>0.4</v>
      </c>
      <c r="L538">
        <f t="shared" si="57"/>
        <v>75</v>
      </c>
      <c r="M538">
        <f t="shared" si="58"/>
        <v>75</v>
      </c>
      <c r="N538">
        <f t="shared" si="59"/>
        <v>75</v>
      </c>
      <c r="O538">
        <f>Summary!$J$4</f>
        <v>65</v>
      </c>
      <c r="P538">
        <f>Summary!$J$4</f>
        <v>65</v>
      </c>
      <c r="Q538">
        <f>Summary!$J$4</f>
        <v>65</v>
      </c>
      <c r="R538">
        <f t="shared" si="60"/>
        <v>1</v>
      </c>
      <c r="S538">
        <f t="shared" si="61"/>
        <v>1</v>
      </c>
      <c r="T538">
        <f t="shared" si="62"/>
        <v>1</v>
      </c>
    </row>
    <row r="539" spans="1:20" hidden="1" x14ac:dyDescent="0.2">
      <c r="A539" t="s">
        <v>15</v>
      </c>
      <c r="B539" s="37">
        <v>2016800405</v>
      </c>
      <c r="C539" s="30" t="s">
        <v>92</v>
      </c>
      <c r="D539" s="38" t="s">
        <v>94</v>
      </c>
      <c r="E539" s="3" t="s">
        <v>64</v>
      </c>
      <c r="F539" s="3">
        <v>60</v>
      </c>
      <c r="G539" s="3" t="s">
        <v>73</v>
      </c>
      <c r="H539" s="3">
        <v>40</v>
      </c>
      <c r="I539" s="3">
        <v>82</v>
      </c>
      <c r="J539" s="3">
        <v>100</v>
      </c>
      <c r="K539">
        <f t="shared" si="56"/>
        <v>0.4</v>
      </c>
      <c r="L539">
        <f t="shared" si="57"/>
        <v>83</v>
      </c>
      <c r="M539">
        <f t="shared" si="58"/>
        <v>80</v>
      </c>
      <c r="N539">
        <f t="shared" si="59"/>
        <v>82</v>
      </c>
      <c r="O539">
        <f>Summary!$J$4</f>
        <v>65</v>
      </c>
      <c r="P539">
        <f>Summary!$J$4</f>
        <v>65</v>
      </c>
      <c r="Q539">
        <f>Summary!$J$4</f>
        <v>65</v>
      </c>
      <c r="R539">
        <f t="shared" si="60"/>
        <v>1</v>
      </c>
      <c r="S539">
        <f t="shared" si="61"/>
        <v>1</v>
      </c>
      <c r="T539">
        <f t="shared" si="62"/>
        <v>1</v>
      </c>
    </row>
    <row r="540" spans="1:20" hidden="1" x14ac:dyDescent="0.2">
      <c r="A540" t="s">
        <v>15</v>
      </c>
      <c r="B540" s="37">
        <v>2016800405</v>
      </c>
      <c r="C540" s="30" t="s">
        <v>92</v>
      </c>
      <c r="D540" s="38" t="s">
        <v>95</v>
      </c>
      <c r="E540" s="3" t="s">
        <v>70</v>
      </c>
      <c r="F540" s="3">
        <v>60</v>
      </c>
      <c r="G540" s="3" t="s">
        <v>67</v>
      </c>
      <c r="H540" s="3">
        <v>40</v>
      </c>
      <c r="I540" s="3">
        <v>71</v>
      </c>
      <c r="J540" s="3">
        <v>100</v>
      </c>
      <c r="K540">
        <f t="shared" si="56"/>
        <v>0.4</v>
      </c>
      <c r="L540">
        <f t="shared" si="57"/>
        <v>68</v>
      </c>
      <c r="M540">
        <f t="shared" si="58"/>
        <v>75</v>
      </c>
      <c r="N540">
        <f t="shared" si="59"/>
        <v>71</v>
      </c>
      <c r="O540">
        <f>Summary!$J$4</f>
        <v>65</v>
      </c>
      <c r="P540">
        <f>Summary!$J$4</f>
        <v>65</v>
      </c>
      <c r="Q540">
        <f>Summary!$J$4</f>
        <v>65</v>
      </c>
      <c r="R540">
        <f t="shared" si="60"/>
        <v>1</v>
      </c>
      <c r="S540">
        <f t="shared" si="61"/>
        <v>1</v>
      </c>
      <c r="T540">
        <f t="shared" si="62"/>
        <v>1</v>
      </c>
    </row>
    <row r="541" spans="1:20" hidden="1" x14ac:dyDescent="0.2">
      <c r="A541" t="s">
        <v>15</v>
      </c>
      <c r="B541" s="37">
        <v>2016800405</v>
      </c>
      <c r="C541" s="30" t="s">
        <v>92</v>
      </c>
      <c r="D541" s="38" t="s">
        <v>96</v>
      </c>
      <c r="E541" s="3" t="s">
        <v>65</v>
      </c>
      <c r="F541" s="3">
        <v>60</v>
      </c>
      <c r="G541" s="3" t="s">
        <v>77</v>
      </c>
      <c r="H541" s="3">
        <v>40</v>
      </c>
      <c r="I541" s="3">
        <v>61</v>
      </c>
      <c r="J541" s="3">
        <v>100</v>
      </c>
      <c r="K541">
        <f t="shared" si="56"/>
        <v>0.4</v>
      </c>
      <c r="L541">
        <f t="shared" si="57"/>
        <v>55</v>
      </c>
      <c r="M541">
        <f t="shared" si="58"/>
        <v>70</v>
      </c>
      <c r="N541">
        <f t="shared" si="59"/>
        <v>61</v>
      </c>
      <c r="O541">
        <f>Summary!$J$4</f>
        <v>65</v>
      </c>
      <c r="P541">
        <f>Summary!$J$4</f>
        <v>65</v>
      </c>
      <c r="Q541">
        <f>Summary!$J$4</f>
        <v>65</v>
      </c>
      <c r="R541">
        <f t="shared" si="60"/>
        <v>0</v>
      </c>
      <c r="S541">
        <f t="shared" si="61"/>
        <v>1</v>
      </c>
      <c r="T541">
        <f t="shared" si="62"/>
        <v>0</v>
      </c>
    </row>
    <row r="542" spans="1:20" hidden="1" x14ac:dyDescent="0.2">
      <c r="A542" t="s">
        <v>15</v>
      </c>
      <c r="B542" s="37">
        <v>2016800405</v>
      </c>
      <c r="C542" s="30" t="s">
        <v>92</v>
      </c>
      <c r="D542" s="38" t="s">
        <v>97</v>
      </c>
      <c r="E542" s="3" t="s">
        <v>79</v>
      </c>
      <c r="F542" s="3">
        <v>60</v>
      </c>
      <c r="G542" s="3" t="s">
        <v>69</v>
      </c>
      <c r="H542" s="3">
        <v>40</v>
      </c>
      <c r="I542" s="3">
        <v>65</v>
      </c>
      <c r="J542" s="3">
        <v>100</v>
      </c>
      <c r="K542">
        <f t="shared" si="56"/>
        <v>0.4</v>
      </c>
      <c r="L542">
        <f t="shared" si="57"/>
        <v>57</v>
      </c>
      <c r="M542">
        <f t="shared" si="58"/>
        <v>78</v>
      </c>
      <c r="N542">
        <f t="shared" si="59"/>
        <v>65</v>
      </c>
      <c r="O542">
        <f>Summary!$J$4</f>
        <v>65</v>
      </c>
      <c r="P542">
        <f>Summary!$J$4</f>
        <v>65</v>
      </c>
      <c r="Q542">
        <f>Summary!$J$4</f>
        <v>65</v>
      </c>
      <c r="R542">
        <f t="shared" si="60"/>
        <v>0</v>
      </c>
      <c r="S542">
        <f t="shared" si="61"/>
        <v>1</v>
      </c>
      <c r="T542">
        <f t="shared" si="62"/>
        <v>1</v>
      </c>
    </row>
    <row r="543" spans="1:20" hidden="1" x14ac:dyDescent="0.2">
      <c r="A543" t="s">
        <v>15</v>
      </c>
      <c r="B543" s="37">
        <v>2016800405</v>
      </c>
      <c r="C543" s="30" t="s">
        <v>92</v>
      </c>
      <c r="D543" s="38" t="s">
        <v>98</v>
      </c>
      <c r="E543" s="3" t="s">
        <v>76</v>
      </c>
      <c r="F543" s="3">
        <v>60</v>
      </c>
      <c r="G543" s="3" t="s">
        <v>69</v>
      </c>
      <c r="H543" s="3">
        <v>40</v>
      </c>
      <c r="I543" s="3">
        <v>73</v>
      </c>
      <c r="J543" s="3">
        <v>100</v>
      </c>
      <c r="K543">
        <f t="shared" si="56"/>
        <v>0.4</v>
      </c>
      <c r="L543">
        <f t="shared" si="57"/>
        <v>70</v>
      </c>
      <c r="M543">
        <f t="shared" si="58"/>
        <v>78</v>
      </c>
      <c r="N543">
        <f t="shared" si="59"/>
        <v>73</v>
      </c>
      <c r="O543">
        <f>Summary!$J$4</f>
        <v>65</v>
      </c>
      <c r="P543">
        <f>Summary!$J$4</f>
        <v>65</v>
      </c>
      <c r="Q543">
        <f>Summary!$J$4</f>
        <v>65</v>
      </c>
      <c r="R543">
        <f t="shared" si="60"/>
        <v>1</v>
      </c>
      <c r="S543">
        <f t="shared" si="61"/>
        <v>1</v>
      </c>
      <c r="T543">
        <f t="shared" si="62"/>
        <v>1</v>
      </c>
    </row>
    <row r="544" spans="1:20" hidden="1" x14ac:dyDescent="0.2">
      <c r="A544" t="s">
        <v>15</v>
      </c>
      <c r="B544" s="37">
        <v>2016800405</v>
      </c>
      <c r="C544" s="30" t="s">
        <v>92</v>
      </c>
      <c r="D544" s="38" t="s">
        <v>99</v>
      </c>
      <c r="E544" s="3" t="s">
        <v>72</v>
      </c>
      <c r="F544" s="3">
        <v>60</v>
      </c>
      <c r="G544" s="3" t="s">
        <v>65</v>
      </c>
      <c r="H544" s="3">
        <v>40</v>
      </c>
      <c r="I544" s="3">
        <v>81</v>
      </c>
      <c r="J544" s="3">
        <v>100</v>
      </c>
      <c r="K544">
        <f t="shared" si="56"/>
        <v>0.4</v>
      </c>
      <c r="L544">
        <f t="shared" si="57"/>
        <v>80</v>
      </c>
      <c r="M544">
        <f t="shared" si="58"/>
        <v>83</v>
      </c>
      <c r="N544">
        <f t="shared" si="59"/>
        <v>81</v>
      </c>
      <c r="O544">
        <f>Summary!$J$4</f>
        <v>65</v>
      </c>
      <c r="P544">
        <f>Summary!$J$4</f>
        <v>65</v>
      </c>
      <c r="Q544">
        <f>Summary!$J$4</f>
        <v>65</v>
      </c>
      <c r="R544">
        <f t="shared" si="60"/>
        <v>1</v>
      </c>
      <c r="S544">
        <f t="shared" si="61"/>
        <v>1</v>
      </c>
      <c r="T544">
        <f t="shared" si="62"/>
        <v>1</v>
      </c>
    </row>
    <row r="545" spans="1:20" hidden="1" x14ac:dyDescent="0.2">
      <c r="A545" t="s">
        <v>15</v>
      </c>
      <c r="B545" s="37">
        <v>2016800405</v>
      </c>
      <c r="C545" s="30" t="s">
        <v>92</v>
      </c>
      <c r="D545" s="38" t="s">
        <v>100</v>
      </c>
      <c r="E545" s="3" t="s">
        <v>65</v>
      </c>
      <c r="F545" s="3">
        <v>60</v>
      </c>
      <c r="G545" s="3" t="s">
        <v>71</v>
      </c>
      <c r="H545" s="3">
        <v>40</v>
      </c>
      <c r="I545" s="3">
        <v>60</v>
      </c>
      <c r="J545" s="3">
        <v>100</v>
      </c>
      <c r="K545">
        <f t="shared" si="56"/>
        <v>0.4</v>
      </c>
      <c r="L545">
        <f t="shared" si="57"/>
        <v>55</v>
      </c>
      <c r="M545">
        <f t="shared" si="58"/>
        <v>68</v>
      </c>
      <c r="N545">
        <f t="shared" si="59"/>
        <v>60</v>
      </c>
      <c r="O545">
        <f>Summary!$J$4</f>
        <v>65</v>
      </c>
      <c r="P545">
        <f>Summary!$J$4</f>
        <v>65</v>
      </c>
      <c r="Q545">
        <f>Summary!$J$4</f>
        <v>65</v>
      </c>
      <c r="R545">
        <f t="shared" si="60"/>
        <v>0</v>
      </c>
      <c r="S545">
        <f t="shared" si="61"/>
        <v>1</v>
      </c>
      <c r="T545">
        <f t="shared" si="62"/>
        <v>0</v>
      </c>
    </row>
    <row r="546" spans="1:20" hidden="1" x14ac:dyDescent="0.2">
      <c r="A546" t="s">
        <v>15</v>
      </c>
      <c r="B546" s="37">
        <v>2016800406</v>
      </c>
      <c r="C546" s="30" t="s">
        <v>92</v>
      </c>
      <c r="D546" s="38" t="s">
        <v>93</v>
      </c>
      <c r="E546" s="3" t="s">
        <v>101</v>
      </c>
      <c r="F546" s="3">
        <v>60</v>
      </c>
      <c r="G546" s="3" t="s">
        <v>75</v>
      </c>
      <c r="H546" s="3">
        <v>40</v>
      </c>
      <c r="I546" s="3">
        <v>71</v>
      </c>
      <c r="J546" s="3">
        <v>100</v>
      </c>
      <c r="K546">
        <f t="shared" si="56"/>
        <v>0.4</v>
      </c>
      <c r="L546">
        <f t="shared" si="57"/>
        <v>77</v>
      </c>
      <c r="M546">
        <f t="shared" si="58"/>
        <v>63</v>
      </c>
      <c r="N546">
        <f t="shared" si="59"/>
        <v>71</v>
      </c>
      <c r="O546">
        <f>Summary!$J$4</f>
        <v>65</v>
      </c>
      <c r="P546">
        <f>Summary!$J$4</f>
        <v>65</v>
      </c>
      <c r="Q546">
        <f>Summary!$J$4</f>
        <v>65</v>
      </c>
      <c r="R546">
        <f t="shared" si="60"/>
        <v>1</v>
      </c>
      <c r="S546">
        <f t="shared" si="61"/>
        <v>0</v>
      </c>
      <c r="T546">
        <f t="shared" si="62"/>
        <v>1</v>
      </c>
    </row>
    <row r="547" spans="1:20" hidden="1" x14ac:dyDescent="0.2">
      <c r="A547" t="s">
        <v>15</v>
      </c>
      <c r="B547" s="37">
        <v>2016800406</v>
      </c>
      <c r="C547" s="30" t="s">
        <v>92</v>
      </c>
      <c r="D547" s="38" t="s">
        <v>94</v>
      </c>
      <c r="E547" s="3" t="s">
        <v>64</v>
      </c>
      <c r="F547" s="3">
        <v>60</v>
      </c>
      <c r="G547" s="3" t="s">
        <v>81</v>
      </c>
      <c r="H547" s="3">
        <v>40</v>
      </c>
      <c r="I547" s="3">
        <v>79</v>
      </c>
      <c r="J547" s="3">
        <v>100</v>
      </c>
      <c r="K547">
        <f t="shared" si="56"/>
        <v>0.4</v>
      </c>
      <c r="L547">
        <f t="shared" si="57"/>
        <v>83</v>
      </c>
      <c r="M547">
        <f t="shared" si="58"/>
        <v>73</v>
      </c>
      <c r="N547">
        <f t="shared" si="59"/>
        <v>79</v>
      </c>
      <c r="O547">
        <f>Summary!$J$4</f>
        <v>65</v>
      </c>
      <c r="P547">
        <f>Summary!$J$4</f>
        <v>65</v>
      </c>
      <c r="Q547">
        <f>Summary!$J$4</f>
        <v>65</v>
      </c>
      <c r="R547">
        <f t="shared" si="60"/>
        <v>1</v>
      </c>
      <c r="S547">
        <f t="shared" si="61"/>
        <v>1</v>
      </c>
      <c r="T547">
        <f t="shared" si="62"/>
        <v>1</v>
      </c>
    </row>
    <row r="548" spans="1:20" hidden="1" x14ac:dyDescent="0.2">
      <c r="A548" t="s">
        <v>15</v>
      </c>
      <c r="B548" s="37">
        <v>2016800406</v>
      </c>
      <c r="C548" s="30" t="s">
        <v>92</v>
      </c>
      <c r="D548" s="38" t="s">
        <v>95</v>
      </c>
      <c r="E548" s="3" t="s">
        <v>70</v>
      </c>
      <c r="F548" s="3">
        <v>60</v>
      </c>
      <c r="G548" s="3" t="s">
        <v>81</v>
      </c>
      <c r="H548" s="3">
        <v>40</v>
      </c>
      <c r="I548" s="3">
        <v>70</v>
      </c>
      <c r="J548" s="3">
        <v>100</v>
      </c>
      <c r="K548">
        <f t="shared" si="56"/>
        <v>0.4</v>
      </c>
      <c r="L548">
        <f t="shared" si="57"/>
        <v>68</v>
      </c>
      <c r="M548">
        <f t="shared" si="58"/>
        <v>73</v>
      </c>
      <c r="N548">
        <f t="shared" si="59"/>
        <v>70</v>
      </c>
      <c r="O548">
        <f>Summary!$J$4</f>
        <v>65</v>
      </c>
      <c r="P548">
        <f>Summary!$J$4</f>
        <v>65</v>
      </c>
      <c r="Q548">
        <f>Summary!$J$4</f>
        <v>65</v>
      </c>
      <c r="R548">
        <f t="shared" si="60"/>
        <v>1</v>
      </c>
      <c r="S548">
        <f t="shared" si="61"/>
        <v>1</v>
      </c>
      <c r="T548">
        <f t="shared" si="62"/>
        <v>1</v>
      </c>
    </row>
    <row r="549" spans="1:20" hidden="1" x14ac:dyDescent="0.2">
      <c r="A549" t="s">
        <v>15</v>
      </c>
      <c r="B549" s="37">
        <v>2016800406</v>
      </c>
      <c r="C549" s="30" t="s">
        <v>92</v>
      </c>
      <c r="D549" s="38" t="s">
        <v>96</v>
      </c>
      <c r="E549" s="3" t="s">
        <v>74</v>
      </c>
      <c r="F549" s="3">
        <v>60</v>
      </c>
      <c r="G549" s="3" t="s">
        <v>71</v>
      </c>
      <c r="H549" s="3">
        <v>40</v>
      </c>
      <c r="I549" s="3">
        <v>65</v>
      </c>
      <c r="J549" s="3">
        <v>100</v>
      </c>
      <c r="K549">
        <f t="shared" si="56"/>
        <v>0.4</v>
      </c>
      <c r="L549">
        <f t="shared" si="57"/>
        <v>63</v>
      </c>
      <c r="M549">
        <f t="shared" si="58"/>
        <v>68</v>
      </c>
      <c r="N549">
        <f t="shared" si="59"/>
        <v>65</v>
      </c>
      <c r="O549">
        <f>Summary!$J$4</f>
        <v>65</v>
      </c>
      <c r="P549">
        <f>Summary!$J$4</f>
        <v>65</v>
      </c>
      <c r="Q549">
        <f>Summary!$J$4</f>
        <v>65</v>
      </c>
      <c r="R549">
        <f t="shared" si="60"/>
        <v>0</v>
      </c>
      <c r="S549">
        <f t="shared" si="61"/>
        <v>1</v>
      </c>
      <c r="T549">
        <f t="shared" si="62"/>
        <v>1</v>
      </c>
    </row>
    <row r="550" spans="1:20" hidden="1" x14ac:dyDescent="0.2">
      <c r="A550" t="s">
        <v>15</v>
      </c>
      <c r="B550" s="37">
        <v>2016800406</v>
      </c>
      <c r="C550" s="30" t="s">
        <v>92</v>
      </c>
      <c r="D550" s="38" t="s">
        <v>97</v>
      </c>
      <c r="E550" s="3" t="s">
        <v>79</v>
      </c>
      <c r="F550" s="3">
        <v>60</v>
      </c>
      <c r="G550" s="3" t="s">
        <v>69</v>
      </c>
      <c r="H550" s="3">
        <v>40</v>
      </c>
      <c r="I550" s="3">
        <v>65</v>
      </c>
      <c r="J550" s="3">
        <v>100</v>
      </c>
      <c r="K550">
        <f t="shared" si="56"/>
        <v>0.4</v>
      </c>
      <c r="L550">
        <f t="shared" si="57"/>
        <v>57</v>
      </c>
      <c r="M550">
        <f t="shared" si="58"/>
        <v>78</v>
      </c>
      <c r="N550">
        <f t="shared" si="59"/>
        <v>65</v>
      </c>
      <c r="O550">
        <f>Summary!$J$4</f>
        <v>65</v>
      </c>
      <c r="P550">
        <f>Summary!$J$4</f>
        <v>65</v>
      </c>
      <c r="Q550">
        <f>Summary!$J$4</f>
        <v>65</v>
      </c>
      <c r="R550">
        <f t="shared" si="60"/>
        <v>0</v>
      </c>
      <c r="S550">
        <f t="shared" si="61"/>
        <v>1</v>
      </c>
      <c r="T550">
        <f t="shared" si="62"/>
        <v>1</v>
      </c>
    </row>
    <row r="551" spans="1:20" hidden="1" x14ac:dyDescent="0.2">
      <c r="A551" t="s">
        <v>15</v>
      </c>
      <c r="B551" s="37">
        <v>2016800406</v>
      </c>
      <c r="C551" s="30" t="s">
        <v>92</v>
      </c>
      <c r="D551" s="38" t="s">
        <v>98</v>
      </c>
      <c r="E551" s="3" t="s">
        <v>68</v>
      </c>
      <c r="F551" s="3">
        <v>60</v>
      </c>
      <c r="G551" s="3" t="s">
        <v>81</v>
      </c>
      <c r="H551" s="3">
        <v>40</v>
      </c>
      <c r="I551" s="3">
        <v>76</v>
      </c>
      <c r="J551" s="3">
        <v>100</v>
      </c>
      <c r="K551">
        <f t="shared" si="56"/>
        <v>0.4</v>
      </c>
      <c r="L551">
        <f t="shared" si="57"/>
        <v>78</v>
      </c>
      <c r="M551">
        <f t="shared" si="58"/>
        <v>73</v>
      </c>
      <c r="N551">
        <f t="shared" si="59"/>
        <v>76</v>
      </c>
      <c r="O551">
        <f>Summary!$J$4</f>
        <v>65</v>
      </c>
      <c r="P551">
        <f>Summary!$J$4</f>
        <v>65</v>
      </c>
      <c r="Q551">
        <f>Summary!$J$4</f>
        <v>65</v>
      </c>
      <c r="R551">
        <f t="shared" si="60"/>
        <v>1</v>
      </c>
      <c r="S551">
        <f t="shared" si="61"/>
        <v>1</v>
      </c>
      <c r="T551">
        <f t="shared" si="62"/>
        <v>1</v>
      </c>
    </row>
    <row r="552" spans="1:20" hidden="1" x14ac:dyDescent="0.2">
      <c r="A552" t="s">
        <v>15</v>
      </c>
      <c r="B552" s="37">
        <v>2016800406</v>
      </c>
      <c r="C552" s="30" t="s">
        <v>92</v>
      </c>
      <c r="D552" s="38" t="s">
        <v>99</v>
      </c>
      <c r="E552" s="3" t="s">
        <v>66</v>
      </c>
      <c r="F552" s="3">
        <v>60</v>
      </c>
      <c r="G552" s="3" t="s">
        <v>67</v>
      </c>
      <c r="H552" s="3">
        <v>40</v>
      </c>
      <c r="I552" s="3">
        <v>75</v>
      </c>
      <c r="J552" s="3">
        <v>100</v>
      </c>
      <c r="K552">
        <f t="shared" si="56"/>
        <v>0.4</v>
      </c>
      <c r="L552">
        <f t="shared" si="57"/>
        <v>75</v>
      </c>
      <c r="M552">
        <f t="shared" si="58"/>
        <v>75</v>
      </c>
      <c r="N552">
        <f t="shared" si="59"/>
        <v>75</v>
      </c>
      <c r="O552">
        <f>Summary!$J$4</f>
        <v>65</v>
      </c>
      <c r="P552">
        <f>Summary!$J$4</f>
        <v>65</v>
      </c>
      <c r="Q552">
        <f>Summary!$J$4</f>
        <v>65</v>
      </c>
      <c r="R552">
        <f t="shared" si="60"/>
        <v>1</v>
      </c>
      <c r="S552">
        <f t="shared" si="61"/>
        <v>1</v>
      </c>
      <c r="T552">
        <f t="shared" si="62"/>
        <v>1</v>
      </c>
    </row>
    <row r="553" spans="1:20" hidden="1" x14ac:dyDescent="0.2">
      <c r="A553" t="s">
        <v>15</v>
      </c>
      <c r="B553" s="37">
        <v>2016800406</v>
      </c>
      <c r="C553" s="30" t="s">
        <v>92</v>
      </c>
      <c r="D553" s="38" t="s">
        <v>100</v>
      </c>
      <c r="E553" s="3" t="s">
        <v>82</v>
      </c>
      <c r="F553" s="3">
        <v>60</v>
      </c>
      <c r="G553" s="3" t="s">
        <v>77</v>
      </c>
      <c r="H553" s="3">
        <v>40</v>
      </c>
      <c r="I553" s="3">
        <v>67</v>
      </c>
      <c r="J553" s="3">
        <v>100</v>
      </c>
      <c r="K553">
        <f t="shared" si="56"/>
        <v>0.4</v>
      </c>
      <c r="L553">
        <f t="shared" si="57"/>
        <v>65</v>
      </c>
      <c r="M553">
        <f t="shared" si="58"/>
        <v>70</v>
      </c>
      <c r="N553">
        <f t="shared" si="59"/>
        <v>67</v>
      </c>
      <c r="O553">
        <f>Summary!$J$4</f>
        <v>65</v>
      </c>
      <c r="P553">
        <f>Summary!$J$4</f>
        <v>65</v>
      </c>
      <c r="Q553">
        <f>Summary!$J$4</f>
        <v>65</v>
      </c>
      <c r="R553">
        <f t="shared" si="60"/>
        <v>1</v>
      </c>
      <c r="S553">
        <f t="shared" si="61"/>
        <v>1</v>
      </c>
      <c r="T553">
        <f t="shared" si="62"/>
        <v>1</v>
      </c>
    </row>
    <row r="554" spans="1:20" hidden="1" x14ac:dyDescent="0.2">
      <c r="A554" t="s">
        <v>15</v>
      </c>
      <c r="B554" s="37">
        <v>2016800407</v>
      </c>
      <c r="C554" s="30" t="s">
        <v>92</v>
      </c>
      <c r="D554" s="38" t="s">
        <v>93</v>
      </c>
      <c r="E554" s="3" t="s">
        <v>68</v>
      </c>
      <c r="F554" s="3">
        <v>60</v>
      </c>
      <c r="G554" s="3" t="s">
        <v>75</v>
      </c>
      <c r="H554" s="3">
        <v>40</v>
      </c>
      <c r="I554" s="3">
        <v>72</v>
      </c>
      <c r="J554" s="3">
        <v>100</v>
      </c>
      <c r="K554">
        <f t="shared" si="56"/>
        <v>0.4</v>
      </c>
      <c r="L554">
        <f t="shared" si="57"/>
        <v>78</v>
      </c>
      <c r="M554">
        <f t="shared" si="58"/>
        <v>63</v>
      </c>
      <c r="N554">
        <f t="shared" si="59"/>
        <v>72</v>
      </c>
      <c r="O554">
        <f>Summary!$J$4</f>
        <v>65</v>
      </c>
      <c r="P554">
        <f>Summary!$J$4</f>
        <v>65</v>
      </c>
      <c r="Q554">
        <f>Summary!$J$4</f>
        <v>65</v>
      </c>
      <c r="R554">
        <f t="shared" si="60"/>
        <v>1</v>
      </c>
      <c r="S554">
        <f t="shared" si="61"/>
        <v>0</v>
      </c>
      <c r="T554">
        <f t="shared" si="62"/>
        <v>1</v>
      </c>
    </row>
    <row r="555" spans="1:20" hidden="1" x14ac:dyDescent="0.2">
      <c r="A555" t="s">
        <v>15</v>
      </c>
      <c r="B555" s="37">
        <v>2016800407</v>
      </c>
      <c r="C555" s="30" t="s">
        <v>92</v>
      </c>
      <c r="D555" s="38" t="s">
        <v>94</v>
      </c>
      <c r="E555" s="3" t="s">
        <v>80</v>
      </c>
      <c r="F555" s="3">
        <v>60</v>
      </c>
      <c r="G555" s="3" t="s">
        <v>83</v>
      </c>
      <c r="H555" s="3">
        <v>40</v>
      </c>
      <c r="I555" s="3">
        <v>70</v>
      </c>
      <c r="J555" s="3">
        <v>100</v>
      </c>
      <c r="K555">
        <f t="shared" si="56"/>
        <v>0.4</v>
      </c>
      <c r="L555">
        <f t="shared" si="57"/>
        <v>73</v>
      </c>
      <c r="M555">
        <f t="shared" si="58"/>
        <v>65</v>
      </c>
      <c r="N555">
        <f t="shared" si="59"/>
        <v>70</v>
      </c>
      <c r="O555">
        <f>Summary!$J$4</f>
        <v>65</v>
      </c>
      <c r="P555">
        <f>Summary!$J$4</f>
        <v>65</v>
      </c>
      <c r="Q555">
        <f>Summary!$J$4</f>
        <v>65</v>
      </c>
      <c r="R555">
        <f t="shared" si="60"/>
        <v>1</v>
      </c>
      <c r="S555">
        <f t="shared" si="61"/>
        <v>1</v>
      </c>
      <c r="T555">
        <f t="shared" si="62"/>
        <v>1</v>
      </c>
    </row>
    <row r="556" spans="1:20" hidden="1" x14ac:dyDescent="0.2">
      <c r="A556" t="s">
        <v>15</v>
      </c>
      <c r="B556" s="37">
        <v>2016800407</v>
      </c>
      <c r="C556" s="30" t="s">
        <v>92</v>
      </c>
      <c r="D556" s="38" t="s">
        <v>95</v>
      </c>
      <c r="E556" s="3" t="s">
        <v>76</v>
      </c>
      <c r="F556" s="3">
        <v>60</v>
      </c>
      <c r="G556" s="3" t="s">
        <v>81</v>
      </c>
      <c r="H556" s="3">
        <v>40</v>
      </c>
      <c r="I556" s="3">
        <v>71</v>
      </c>
      <c r="J556" s="3">
        <v>100</v>
      </c>
      <c r="K556">
        <f t="shared" si="56"/>
        <v>0.4</v>
      </c>
      <c r="L556">
        <f t="shared" si="57"/>
        <v>70</v>
      </c>
      <c r="M556">
        <f t="shared" si="58"/>
        <v>73</v>
      </c>
      <c r="N556">
        <f t="shared" si="59"/>
        <v>71</v>
      </c>
      <c r="O556">
        <f>Summary!$J$4</f>
        <v>65</v>
      </c>
      <c r="P556">
        <f>Summary!$J$4</f>
        <v>65</v>
      </c>
      <c r="Q556">
        <f>Summary!$J$4</f>
        <v>65</v>
      </c>
      <c r="R556">
        <f t="shared" si="60"/>
        <v>1</v>
      </c>
      <c r="S556">
        <f t="shared" si="61"/>
        <v>1</v>
      </c>
      <c r="T556">
        <f t="shared" si="62"/>
        <v>1</v>
      </c>
    </row>
    <row r="557" spans="1:20" hidden="1" x14ac:dyDescent="0.2">
      <c r="A557" t="s">
        <v>15</v>
      </c>
      <c r="B557" s="37">
        <v>2016800407</v>
      </c>
      <c r="C557" s="30" t="s">
        <v>92</v>
      </c>
      <c r="D557" s="38" t="s">
        <v>96</v>
      </c>
      <c r="E557" s="3" t="s">
        <v>87</v>
      </c>
      <c r="F557" s="3">
        <v>60</v>
      </c>
      <c r="G557" s="3" t="s">
        <v>71</v>
      </c>
      <c r="H557" s="3">
        <v>40</v>
      </c>
      <c r="I557" s="3">
        <v>63</v>
      </c>
      <c r="J557" s="3">
        <v>100</v>
      </c>
      <c r="K557">
        <f t="shared" si="56"/>
        <v>0.4</v>
      </c>
      <c r="L557">
        <f t="shared" si="57"/>
        <v>60</v>
      </c>
      <c r="M557">
        <f t="shared" si="58"/>
        <v>68</v>
      </c>
      <c r="N557">
        <f t="shared" si="59"/>
        <v>63</v>
      </c>
      <c r="O557">
        <f>Summary!$J$4</f>
        <v>65</v>
      </c>
      <c r="P557">
        <f>Summary!$J$4</f>
        <v>65</v>
      </c>
      <c r="Q557">
        <f>Summary!$J$4</f>
        <v>65</v>
      </c>
      <c r="R557">
        <f t="shared" si="60"/>
        <v>0</v>
      </c>
      <c r="S557">
        <f t="shared" si="61"/>
        <v>1</v>
      </c>
      <c r="T557">
        <f t="shared" si="62"/>
        <v>0</v>
      </c>
    </row>
    <row r="558" spans="1:20" hidden="1" x14ac:dyDescent="0.2">
      <c r="A558" t="s">
        <v>15</v>
      </c>
      <c r="B558" s="37">
        <v>2016800407</v>
      </c>
      <c r="C558" s="30" t="s">
        <v>92</v>
      </c>
      <c r="D558" s="38" t="s">
        <v>97</v>
      </c>
      <c r="E558" s="3" t="s">
        <v>69</v>
      </c>
      <c r="F558" s="3">
        <v>60</v>
      </c>
      <c r="G558" s="3" t="s">
        <v>73</v>
      </c>
      <c r="H558" s="3">
        <v>40</v>
      </c>
      <c r="I558" s="3">
        <v>63</v>
      </c>
      <c r="J558" s="3">
        <v>100</v>
      </c>
      <c r="K558">
        <f t="shared" si="56"/>
        <v>0.4</v>
      </c>
      <c r="L558">
        <f t="shared" si="57"/>
        <v>52</v>
      </c>
      <c r="M558">
        <f t="shared" si="58"/>
        <v>80</v>
      </c>
      <c r="N558">
        <f t="shared" si="59"/>
        <v>63</v>
      </c>
      <c r="O558">
        <f>Summary!$J$4</f>
        <v>65</v>
      </c>
      <c r="P558">
        <f>Summary!$J$4</f>
        <v>65</v>
      </c>
      <c r="Q558">
        <f>Summary!$J$4</f>
        <v>65</v>
      </c>
      <c r="R558">
        <f t="shared" si="60"/>
        <v>0</v>
      </c>
      <c r="S558">
        <f t="shared" si="61"/>
        <v>1</v>
      </c>
      <c r="T558">
        <f t="shared" si="62"/>
        <v>0</v>
      </c>
    </row>
    <row r="559" spans="1:20" hidden="1" x14ac:dyDescent="0.2">
      <c r="A559" t="s">
        <v>15</v>
      </c>
      <c r="B559" s="37">
        <v>2016800407</v>
      </c>
      <c r="C559" s="30" t="s">
        <v>92</v>
      </c>
      <c r="D559" s="38" t="s">
        <v>98</v>
      </c>
      <c r="E559" s="3" t="s">
        <v>80</v>
      </c>
      <c r="F559" s="3">
        <v>60</v>
      </c>
      <c r="G559" s="3" t="s">
        <v>67</v>
      </c>
      <c r="H559" s="3">
        <v>40</v>
      </c>
      <c r="I559" s="3">
        <v>74</v>
      </c>
      <c r="J559" s="3">
        <v>100</v>
      </c>
      <c r="K559">
        <f t="shared" si="56"/>
        <v>0.4</v>
      </c>
      <c r="L559">
        <f t="shared" si="57"/>
        <v>73</v>
      </c>
      <c r="M559">
        <f t="shared" si="58"/>
        <v>75</v>
      </c>
      <c r="N559">
        <f t="shared" si="59"/>
        <v>74</v>
      </c>
      <c r="O559">
        <f>Summary!$J$4</f>
        <v>65</v>
      </c>
      <c r="P559">
        <f>Summary!$J$4</f>
        <v>65</v>
      </c>
      <c r="Q559">
        <f>Summary!$J$4</f>
        <v>65</v>
      </c>
      <c r="R559">
        <f t="shared" si="60"/>
        <v>1</v>
      </c>
      <c r="S559">
        <f t="shared" si="61"/>
        <v>1</v>
      </c>
      <c r="T559">
        <f t="shared" si="62"/>
        <v>1</v>
      </c>
    </row>
    <row r="560" spans="1:20" hidden="1" x14ac:dyDescent="0.2">
      <c r="A560" t="s">
        <v>15</v>
      </c>
      <c r="B560" s="37">
        <v>2016800407</v>
      </c>
      <c r="C560" s="30" t="s">
        <v>92</v>
      </c>
      <c r="D560" s="38" t="s">
        <v>99</v>
      </c>
      <c r="E560" s="3" t="s">
        <v>76</v>
      </c>
      <c r="F560" s="3">
        <v>60</v>
      </c>
      <c r="G560" s="3" t="s">
        <v>69</v>
      </c>
      <c r="H560" s="3">
        <v>40</v>
      </c>
      <c r="I560" s="3">
        <v>73</v>
      </c>
      <c r="J560" s="3">
        <v>100</v>
      </c>
      <c r="K560">
        <f t="shared" si="56"/>
        <v>0.4</v>
      </c>
      <c r="L560">
        <f t="shared" si="57"/>
        <v>70</v>
      </c>
      <c r="M560">
        <f t="shared" si="58"/>
        <v>78</v>
      </c>
      <c r="N560">
        <f t="shared" si="59"/>
        <v>73</v>
      </c>
      <c r="O560">
        <f>Summary!$J$4</f>
        <v>65</v>
      </c>
      <c r="P560">
        <f>Summary!$J$4</f>
        <v>65</v>
      </c>
      <c r="Q560">
        <f>Summary!$J$4</f>
        <v>65</v>
      </c>
      <c r="R560">
        <f t="shared" si="60"/>
        <v>1</v>
      </c>
      <c r="S560">
        <f t="shared" si="61"/>
        <v>1</v>
      </c>
      <c r="T560">
        <f t="shared" si="62"/>
        <v>1</v>
      </c>
    </row>
    <row r="561" spans="1:20" hidden="1" x14ac:dyDescent="0.2">
      <c r="A561" t="s">
        <v>15</v>
      </c>
      <c r="B561" s="37">
        <v>2016800407</v>
      </c>
      <c r="C561" s="30" t="s">
        <v>92</v>
      </c>
      <c r="D561" s="38" t="s">
        <v>100</v>
      </c>
      <c r="E561" s="3" t="s">
        <v>70</v>
      </c>
      <c r="F561" s="3">
        <v>60</v>
      </c>
      <c r="G561" s="3" t="s">
        <v>83</v>
      </c>
      <c r="H561" s="3">
        <v>40</v>
      </c>
      <c r="I561" s="3">
        <v>67</v>
      </c>
      <c r="J561" s="3">
        <v>100</v>
      </c>
      <c r="K561">
        <f t="shared" si="56"/>
        <v>0.4</v>
      </c>
      <c r="L561">
        <f t="shared" si="57"/>
        <v>68</v>
      </c>
      <c r="M561">
        <f t="shared" si="58"/>
        <v>65</v>
      </c>
      <c r="N561">
        <f t="shared" si="59"/>
        <v>67</v>
      </c>
      <c r="O561">
        <f>Summary!$J$4</f>
        <v>65</v>
      </c>
      <c r="P561">
        <f>Summary!$J$4</f>
        <v>65</v>
      </c>
      <c r="Q561">
        <f>Summary!$J$4</f>
        <v>65</v>
      </c>
      <c r="R561">
        <f t="shared" si="60"/>
        <v>1</v>
      </c>
      <c r="S561">
        <f t="shared" si="61"/>
        <v>1</v>
      </c>
      <c r="T561">
        <f t="shared" si="62"/>
        <v>1</v>
      </c>
    </row>
    <row r="562" spans="1:20" hidden="1" x14ac:dyDescent="0.2">
      <c r="A562" t="s">
        <v>15</v>
      </c>
      <c r="B562" s="37">
        <v>2016800408</v>
      </c>
      <c r="C562" s="30" t="s">
        <v>92</v>
      </c>
      <c r="D562" s="38" t="s">
        <v>93</v>
      </c>
      <c r="E562" s="3" t="s">
        <v>72</v>
      </c>
      <c r="F562" s="3">
        <v>60</v>
      </c>
      <c r="G562" s="3" t="s">
        <v>77</v>
      </c>
      <c r="H562" s="3">
        <v>40</v>
      </c>
      <c r="I562" s="3">
        <v>76</v>
      </c>
      <c r="J562" s="3">
        <v>100</v>
      </c>
      <c r="K562">
        <f t="shared" si="56"/>
        <v>0.4</v>
      </c>
      <c r="L562">
        <f t="shared" si="57"/>
        <v>80</v>
      </c>
      <c r="M562">
        <f t="shared" si="58"/>
        <v>70</v>
      </c>
      <c r="N562">
        <f t="shared" si="59"/>
        <v>76</v>
      </c>
      <c r="O562">
        <f>Summary!$J$4</f>
        <v>65</v>
      </c>
      <c r="P562">
        <f>Summary!$J$4</f>
        <v>65</v>
      </c>
      <c r="Q562">
        <f>Summary!$J$4</f>
        <v>65</v>
      </c>
      <c r="R562">
        <f t="shared" si="60"/>
        <v>1</v>
      </c>
      <c r="S562">
        <f t="shared" si="61"/>
        <v>1</v>
      </c>
      <c r="T562">
        <f t="shared" si="62"/>
        <v>1</v>
      </c>
    </row>
    <row r="563" spans="1:20" hidden="1" x14ac:dyDescent="0.2">
      <c r="A563" t="s">
        <v>15</v>
      </c>
      <c r="B563" s="37">
        <v>2016800408</v>
      </c>
      <c r="C563" s="30" t="s">
        <v>92</v>
      </c>
      <c r="D563" s="38" t="s">
        <v>94</v>
      </c>
      <c r="E563" s="3" t="s">
        <v>102</v>
      </c>
      <c r="F563" s="3">
        <v>60</v>
      </c>
      <c r="G563" s="3" t="s">
        <v>65</v>
      </c>
      <c r="H563" s="3">
        <v>40</v>
      </c>
      <c r="I563" s="3">
        <v>82</v>
      </c>
      <c r="J563" s="3">
        <v>100</v>
      </c>
      <c r="K563">
        <f t="shared" si="56"/>
        <v>0.4</v>
      </c>
      <c r="L563">
        <f t="shared" si="57"/>
        <v>82</v>
      </c>
      <c r="M563">
        <f t="shared" si="58"/>
        <v>83</v>
      </c>
      <c r="N563">
        <f t="shared" si="59"/>
        <v>82</v>
      </c>
      <c r="O563">
        <f>Summary!$J$4</f>
        <v>65</v>
      </c>
      <c r="P563">
        <f>Summary!$J$4</f>
        <v>65</v>
      </c>
      <c r="Q563">
        <f>Summary!$J$4</f>
        <v>65</v>
      </c>
      <c r="R563">
        <f t="shared" si="60"/>
        <v>1</v>
      </c>
      <c r="S563">
        <f t="shared" si="61"/>
        <v>1</v>
      </c>
      <c r="T563">
        <f t="shared" si="62"/>
        <v>1</v>
      </c>
    </row>
    <row r="564" spans="1:20" hidden="1" x14ac:dyDescent="0.2">
      <c r="A564" t="s">
        <v>15</v>
      </c>
      <c r="B564" s="37">
        <v>2016800408</v>
      </c>
      <c r="C564" s="30" t="s">
        <v>92</v>
      </c>
      <c r="D564" s="38" t="s">
        <v>95</v>
      </c>
      <c r="E564" s="3" t="s">
        <v>70</v>
      </c>
      <c r="F564" s="3">
        <v>60</v>
      </c>
      <c r="G564" s="3" t="s">
        <v>77</v>
      </c>
      <c r="H564" s="3">
        <v>40</v>
      </c>
      <c r="I564" s="3">
        <v>69</v>
      </c>
      <c r="J564" s="3">
        <v>100</v>
      </c>
      <c r="K564">
        <f t="shared" si="56"/>
        <v>0.4</v>
      </c>
      <c r="L564">
        <f t="shared" si="57"/>
        <v>68</v>
      </c>
      <c r="M564">
        <f t="shared" si="58"/>
        <v>70</v>
      </c>
      <c r="N564">
        <f t="shared" si="59"/>
        <v>69</v>
      </c>
      <c r="O564">
        <f>Summary!$J$4</f>
        <v>65</v>
      </c>
      <c r="P564">
        <f>Summary!$J$4</f>
        <v>65</v>
      </c>
      <c r="Q564">
        <f>Summary!$J$4</f>
        <v>65</v>
      </c>
      <c r="R564">
        <f t="shared" si="60"/>
        <v>1</v>
      </c>
      <c r="S564">
        <f t="shared" si="61"/>
        <v>1</v>
      </c>
      <c r="T564">
        <f t="shared" si="62"/>
        <v>1</v>
      </c>
    </row>
    <row r="565" spans="1:20" hidden="1" x14ac:dyDescent="0.2">
      <c r="A565" t="s">
        <v>15</v>
      </c>
      <c r="B565" s="37">
        <v>2016800408</v>
      </c>
      <c r="C565" s="30" t="s">
        <v>92</v>
      </c>
      <c r="D565" s="38" t="s">
        <v>96</v>
      </c>
      <c r="E565" s="3" t="s">
        <v>87</v>
      </c>
      <c r="F565" s="3">
        <v>60</v>
      </c>
      <c r="G565" s="3" t="s">
        <v>71</v>
      </c>
      <c r="H565" s="3">
        <v>40</v>
      </c>
      <c r="I565" s="3">
        <v>63</v>
      </c>
      <c r="J565" s="3">
        <v>100</v>
      </c>
      <c r="K565">
        <f t="shared" si="56"/>
        <v>0.4</v>
      </c>
      <c r="L565">
        <f t="shared" si="57"/>
        <v>60</v>
      </c>
      <c r="M565">
        <f t="shared" si="58"/>
        <v>68</v>
      </c>
      <c r="N565">
        <f t="shared" si="59"/>
        <v>63</v>
      </c>
      <c r="O565">
        <f>Summary!$J$4</f>
        <v>65</v>
      </c>
      <c r="P565">
        <f>Summary!$J$4</f>
        <v>65</v>
      </c>
      <c r="Q565">
        <f>Summary!$J$4</f>
        <v>65</v>
      </c>
      <c r="R565">
        <f t="shared" si="60"/>
        <v>0</v>
      </c>
      <c r="S565">
        <f t="shared" si="61"/>
        <v>1</v>
      </c>
      <c r="T565">
        <f t="shared" si="62"/>
        <v>0</v>
      </c>
    </row>
    <row r="566" spans="1:20" hidden="1" x14ac:dyDescent="0.2">
      <c r="A566" t="s">
        <v>15</v>
      </c>
      <c r="B566" s="37">
        <v>2016800408</v>
      </c>
      <c r="C566" s="30" t="s">
        <v>92</v>
      </c>
      <c r="D566" s="38" t="s">
        <v>97</v>
      </c>
      <c r="E566" s="3" t="s">
        <v>84</v>
      </c>
      <c r="F566" s="3">
        <v>60</v>
      </c>
      <c r="G566" s="3" t="s">
        <v>67</v>
      </c>
      <c r="H566" s="3">
        <v>40</v>
      </c>
      <c r="I566" s="3">
        <v>65</v>
      </c>
      <c r="J566" s="3">
        <v>100</v>
      </c>
      <c r="K566">
        <f t="shared" si="56"/>
        <v>0.4</v>
      </c>
      <c r="L566">
        <f t="shared" si="57"/>
        <v>58</v>
      </c>
      <c r="M566">
        <f t="shared" si="58"/>
        <v>75</v>
      </c>
      <c r="N566">
        <f t="shared" si="59"/>
        <v>65</v>
      </c>
      <c r="O566">
        <f>Summary!$J$4</f>
        <v>65</v>
      </c>
      <c r="P566">
        <f>Summary!$J$4</f>
        <v>65</v>
      </c>
      <c r="Q566">
        <f>Summary!$J$4</f>
        <v>65</v>
      </c>
      <c r="R566">
        <f t="shared" si="60"/>
        <v>0</v>
      </c>
      <c r="S566">
        <f t="shared" si="61"/>
        <v>1</v>
      </c>
      <c r="T566">
        <f t="shared" si="62"/>
        <v>1</v>
      </c>
    </row>
    <row r="567" spans="1:20" hidden="1" x14ac:dyDescent="0.2">
      <c r="A567" t="s">
        <v>15</v>
      </c>
      <c r="B567" s="37">
        <v>2016800408</v>
      </c>
      <c r="C567" s="30" t="s">
        <v>92</v>
      </c>
      <c r="D567" s="38" t="s">
        <v>98</v>
      </c>
      <c r="E567" s="3" t="s">
        <v>101</v>
      </c>
      <c r="F567" s="3">
        <v>60</v>
      </c>
      <c r="G567" s="3" t="s">
        <v>73</v>
      </c>
      <c r="H567" s="3">
        <v>40</v>
      </c>
      <c r="I567" s="3">
        <v>78</v>
      </c>
      <c r="J567" s="3">
        <v>100</v>
      </c>
      <c r="K567">
        <f t="shared" si="56"/>
        <v>0.4</v>
      </c>
      <c r="L567">
        <f t="shared" si="57"/>
        <v>77</v>
      </c>
      <c r="M567">
        <f t="shared" si="58"/>
        <v>80</v>
      </c>
      <c r="N567">
        <f t="shared" si="59"/>
        <v>78</v>
      </c>
      <c r="O567">
        <f>Summary!$J$4</f>
        <v>65</v>
      </c>
      <c r="P567">
        <f>Summary!$J$4</f>
        <v>65</v>
      </c>
      <c r="Q567">
        <f>Summary!$J$4</f>
        <v>65</v>
      </c>
      <c r="R567">
        <f t="shared" si="60"/>
        <v>1</v>
      </c>
      <c r="S567">
        <f t="shared" si="61"/>
        <v>1</v>
      </c>
      <c r="T567">
        <f t="shared" si="62"/>
        <v>1</v>
      </c>
    </row>
    <row r="568" spans="1:20" hidden="1" x14ac:dyDescent="0.2">
      <c r="A568" t="s">
        <v>15</v>
      </c>
      <c r="B568" s="37">
        <v>2016800408</v>
      </c>
      <c r="C568" s="30" t="s">
        <v>92</v>
      </c>
      <c r="D568" s="38" t="s">
        <v>99</v>
      </c>
      <c r="E568" s="3" t="s">
        <v>66</v>
      </c>
      <c r="F568" s="3">
        <v>60</v>
      </c>
      <c r="G568" s="3" t="s">
        <v>77</v>
      </c>
      <c r="H568" s="3">
        <v>40</v>
      </c>
      <c r="I568" s="3">
        <v>73</v>
      </c>
      <c r="J568" s="3">
        <v>100</v>
      </c>
      <c r="K568">
        <f t="shared" si="56"/>
        <v>0.4</v>
      </c>
      <c r="L568">
        <f t="shared" si="57"/>
        <v>75</v>
      </c>
      <c r="M568">
        <f t="shared" si="58"/>
        <v>70</v>
      </c>
      <c r="N568">
        <f t="shared" si="59"/>
        <v>73</v>
      </c>
      <c r="O568">
        <f>Summary!$J$4</f>
        <v>65</v>
      </c>
      <c r="P568">
        <f>Summary!$J$4</f>
        <v>65</v>
      </c>
      <c r="Q568">
        <f>Summary!$J$4</f>
        <v>65</v>
      </c>
      <c r="R568">
        <f t="shared" si="60"/>
        <v>1</v>
      </c>
      <c r="S568">
        <f t="shared" si="61"/>
        <v>1</v>
      </c>
      <c r="T568">
        <f t="shared" si="62"/>
        <v>1</v>
      </c>
    </row>
    <row r="569" spans="1:20" hidden="1" x14ac:dyDescent="0.2">
      <c r="A569" t="s">
        <v>15</v>
      </c>
      <c r="B569" s="37">
        <v>2016800408</v>
      </c>
      <c r="C569" s="30" t="s">
        <v>92</v>
      </c>
      <c r="D569" s="38" t="s">
        <v>100</v>
      </c>
      <c r="E569" s="3" t="s">
        <v>80</v>
      </c>
      <c r="F569" s="3">
        <v>60</v>
      </c>
      <c r="G569" s="3" t="s">
        <v>83</v>
      </c>
      <c r="H569" s="3">
        <v>40</v>
      </c>
      <c r="I569" s="3">
        <v>70</v>
      </c>
      <c r="J569" s="3">
        <v>100</v>
      </c>
      <c r="K569">
        <f t="shared" si="56"/>
        <v>0.4</v>
      </c>
      <c r="L569">
        <f t="shared" si="57"/>
        <v>73</v>
      </c>
      <c r="M569">
        <f t="shared" si="58"/>
        <v>65</v>
      </c>
      <c r="N569">
        <f t="shared" si="59"/>
        <v>70</v>
      </c>
      <c r="O569">
        <f>Summary!$J$4</f>
        <v>65</v>
      </c>
      <c r="P569">
        <f>Summary!$J$4</f>
        <v>65</v>
      </c>
      <c r="Q569">
        <f>Summary!$J$4</f>
        <v>65</v>
      </c>
      <c r="R569">
        <f t="shared" si="60"/>
        <v>1</v>
      </c>
      <c r="S569">
        <f t="shared" si="61"/>
        <v>1</v>
      </c>
      <c r="T569">
        <f t="shared" si="62"/>
        <v>1</v>
      </c>
    </row>
    <row r="570" spans="1:20" hidden="1" x14ac:dyDescent="0.2">
      <c r="A570" t="s">
        <v>15</v>
      </c>
      <c r="B570" s="37">
        <v>2016800409</v>
      </c>
      <c r="C570" s="30" t="s">
        <v>92</v>
      </c>
      <c r="D570" s="38" t="s">
        <v>93</v>
      </c>
      <c r="E570" s="3" t="s">
        <v>101</v>
      </c>
      <c r="F570" s="3">
        <v>60</v>
      </c>
      <c r="G570" s="3" t="s">
        <v>67</v>
      </c>
      <c r="H570" s="3">
        <v>40</v>
      </c>
      <c r="I570" s="3">
        <v>76</v>
      </c>
      <c r="J570" s="3">
        <v>100</v>
      </c>
      <c r="K570">
        <f t="shared" si="56"/>
        <v>0.4</v>
      </c>
      <c r="L570">
        <f t="shared" si="57"/>
        <v>77</v>
      </c>
      <c r="M570">
        <f t="shared" si="58"/>
        <v>75</v>
      </c>
      <c r="N570">
        <f t="shared" si="59"/>
        <v>76</v>
      </c>
      <c r="O570">
        <f>Summary!$J$4</f>
        <v>65</v>
      </c>
      <c r="P570">
        <f>Summary!$J$4</f>
        <v>65</v>
      </c>
      <c r="Q570">
        <f>Summary!$J$4</f>
        <v>65</v>
      </c>
      <c r="R570">
        <f t="shared" si="60"/>
        <v>1</v>
      </c>
      <c r="S570">
        <f t="shared" si="61"/>
        <v>1</v>
      </c>
      <c r="T570">
        <f t="shared" si="62"/>
        <v>1</v>
      </c>
    </row>
    <row r="571" spans="1:20" hidden="1" x14ac:dyDescent="0.2">
      <c r="A571" t="s">
        <v>15</v>
      </c>
      <c r="B571" s="37">
        <v>2016800409</v>
      </c>
      <c r="C571" s="30" t="s">
        <v>92</v>
      </c>
      <c r="D571" s="38" t="s">
        <v>94</v>
      </c>
      <c r="E571" s="3" t="s">
        <v>68</v>
      </c>
      <c r="F571" s="3">
        <v>60</v>
      </c>
      <c r="G571" s="3" t="s">
        <v>81</v>
      </c>
      <c r="H571" s="3">
        <v>40</v>
      </c>
      <c r="I571" s="3">
        <v>76</v>
      </c>
      <c r="J571" s="3">
        <v>100</v>
      </c>
      <c r="K571">
        <f t="shared" si="56"/>
        <v>0.4</v>
      </c>
      <c r="L571">
        <f t="shared" si="57"/>
        <v>78</v>
      </c>
      <c r="M571">
        <f t="shared" si="58"/>
        <v>73</v>
      </c>
      <c r="N571">
        <f t="shared" si="59"/>
        <v>76</v>
      </c>
      <c r="O571">
        <f>Summary!$J$4</f>
        <v>65</v>
      </c>
      <c r="P571">
        <f>Summary!$J$4</f>
        <v>65</v>
      </c>
      <c r="Q571">
        <f>Summary!$J$4</f>
        <v>65</v>
      </c>
      <c r="R571">
        <f t="shared" si="60"/>
        <v>1</v>
      </c>
      <c r="S571">
        <f t="shared" si="61"/>
        <v>1</v>
      </c>
      <c r="T571">
        <f t="shared" si="62"/>
        <v>1</v>
      </c>
    </row>
    <row r="572" spans="1:20" hidden="1" x14ac:dyDescent="0.2">
      <c r="A572" t="s">
        <v>15</v>
      </c>
      <c r="B572" s="37">
        <v>2016800409</v>
      </c>
      <c r="C572" s="30" t="s">
        <v>92</v>
      </c>
      <c r="D572" s="38" t="s">
        <v>95</v>
      </c>
      <c r="E572" s="3" t="s">
        <v>76</v>
      </c>
      <c r="F572" s="3">
        <v>60</v>
      </c>
      <c r="G572" s="3" t="s">
        <v>81</v>
      </c>
      <c r="H572" s="3">
        <v>40</v>
      </c>
      <c r="I572" s="3">
        <v>71</v>
      </c>
      <c r="J572" s="3">
        <v>100</v>
      </c>
      <c r="K572">
        <f t="shared" si="56"/>
        <v>0.4</v>
      </c>
      <c r="L572">
        <f t="shared" si="57"/>
        <v>70</v>
      </c>
      <c r="M572">
        <f t="shared" si="58"/>
        <v>73</v>
      </c>
      <c r="N572">
        <f t="shared" si="59"/>
        <v>71</v>
      </c>
      <c r="O572">
        <f>Summary!$J$4</f>
        <v>65</v>
      </c>
      <c r="P572">
        <f>Summary!$J$4</f>
        <v>65</v>
      </c>
      <c r="Q572">
        <f>Summary!$J$4</f>
        <v>65</v>
      </c>
      <c r="R572">
        <f t="shared" si="60"/>
        <v>1</v>
      </c>
      <c r="S572">
        <f t="shared" si="61"/>
        <v>1</v>
      </c>
      <c r="T572">
        <f t="shared" si="62"/>
        <v>1</v>
      </c>
    </row>
    <row r="573" spans="1:20" hidden="1" x14ac:dyDescent="0.2">
      <c r="A573" t="s">
        <v>15</v>
      </c>
      <c r="B573" s="37">
        <v>2016800409</v>
      </c>
      <c r="C573" s="30" t="s">
        <v>92</v>
      </c>
      <c r="D573" s="38" t="s">
        <v>96</v>
      </c>
      <c r="E573" s="3" t="s">
        <v>91</v>
      </c>
      <c r="F573" s="3">
        <v>60</v>
      </c>
      <c r="G573" s="3" t="s">
        <v>77</v>
      </c>
      <c r="H573" s="3">
        <v>40</v>
      </c>
      <c r="I573" s="3">
        <v>65</v>
      </c>
      <c r="J573" s="3">
        <v>100</v>
      </c>
      <c r="K573">
        <f t="shared" si="56"/>
        <v>0.4</v>
      </c>
      <c r="L573">
        <f t="shared" si="57"/>
        <v>62</v>
      </c>
      <c r="M573">
        <f t="shared" si="58"/>
        <v>70</v>
      </c>
      <c r="N573">
        <f t="shared" si="59"/>
        <v>65</v>
      </c>
      <c r="O573">
        <f>Summary!$J$4</f>
        <v>65</v>
      </c>
      <c r="P573">
        <f>Summary!$J$4</f>
        <v>65</v>
      </c>
      <c r="Q573">
        <f>Summary!$J$4</f>
        <v>65</v>
      </c>
      <c r="R573">
        <f t="shared" si="60"/>
        <v>0</v>
      </c>
      <c r="S573">
        <f t="shared" si="61"/>
        <v>1</v>
      </c>
      <c r="T573">
        <f t="shared" si="62"/>
        <v>1</v>
      </c>
    </row>
    <row r="574" spans="1:20" hidden="1" x14ac:dyDescent="0.2">
      <c r="A574" t="s">
        <v>15</v>
      </c>
      <c r="B574" s="37">
        <v>2016800409</v>
      </c>
      <c r="C574" s="30" t="s">
        <v>92</v>
      </c>
      <c r="D574" s="38" t="s">
        <v>97</v>
      </c>
      <c r="E574" s="3" t="s">
        <v>65</v>
      </c>
      <c r="F574" s="3">
        <v>60</v>
      </c>
      <c r="G574" s="3" t="s">
        <v>69</v>
      </c>
      <c r="H574" s="3">
        <v>40</v>
      </c>
      <c r="I574" s="3">
        <v>64</v>
      </c>
      <c r="J574" s="3">
        <v>100</v>
      </c>
      <c r="K574">
        <f t="shared" si="56"/>
        <v>0.4</v>
      </c>
      <c r="L574">
        <f t="shared" si="57"/>
        <v>55</v>
      </c>
      <c r="M574">
        <f t="shared" si="58"/>
        <v>78</v>
      </c>
      <c r="N574">
        <f t="shared" si="59"/>
        <v>64</v>
      </c>
      <c r="O574">
        <f>Summary!$J$4</f>
        <v>65</v>
      </c>
      <c r="P574">
        <f>Summary!$J$4</f>
        <v>65</v>
      </c>
      <c r="Q574">
        <f>Summary!$J$4</f>
        <v>65</v>
      </c>
      <c r="R574">
        <f t="shared" si="60"/>
        <v>0</v>
      </c>
      <c r="S574">
        <f t="shared" si="61"/>
        <v>1</v>
      </c>
      <c r="T574">
        <f t="shared" si="62"/>
        <v>0</v>
      </c>
    </row>
    <row r="575" spans="1:20" hidden="1" x14ac:dyDescent="0.2">
      <c r="A575" t="s">
        <v>15</v>
      </c>
      <c r="B575" s="37">
        <v>2016800409</v>
      </c>
      <c r="C575" s="30" t="s">
        <v>92</v>
      </c>
      <c r="D575" s="38" t="s">
        <v>98</v>
      </c>
      <c r="E575" s="3" t="s">
        <v>101</v>
      </c>
      <c r="F575" s="3">
        <v>60</v>
      </c>
      <c r="G575" s="3" t="s">
        <v>69</v>
      </c>
      <c r="H575" s="3">
        <v>40</v>
      </c>
      <c r="I575" s="3">
        <v>77</v>
      </c>
      <c r="J575" s="3">
        <v>100</v>
      </c>
      <c r="K575">
        <f t="shared" si="56"/>
        <v>0.4</v>
      </c>
      <c r="L575">
        <f t="shared" si="57"/>
        <v>77</v>
      </c>
      <c r="M575">
        <f t="shared" si="58"/>
        <v>78</v>
      </c>
      <c r="N575">
        <f t="shared" si="59"/>
        <v>77</v>
      </c>
      <c r="O575">
        <f>Summary!$J$4</f>
        <v>65</v>
      </c>
      <c r="P575">
        <f>Summary!$J$4</f>
        <v>65</v>
      </c>
      <c r="Q575">
        <f>Summary!$J$4</f>
        <v>65</v>
      </c>
      <c r="R575">
        <f t="shared" si="60"/>
        <v>1</v>
      </c>
      <c r="S575">
        <f t="shared" si="61"/>
        <v>1</v>
      </c>
      <c r="T575">
        <f t="shared" si="62"/>
        <v>1</v>
      </c>
    </row>
    <row r="576" spans="1:20" hidden="1" x14ac:dyDescent="0.2">
      <c r="A576" t="s">
        <v>15</v>
      </c>
      <c r="B576" s="37">
        <v>2016800409</v>
      </c>
      <c r="C576" s="30" t="s">
        <v>92</v>
      </c>
      <c r="D576" s="38" t="s">
        <v>99</v>
      </c>
      <c r="E576" s="3" t="s">
        <v>103</v>
      </c>
      <c r="F576" s="3">
        <v>60</v>
      </c>
      <c r="G576" s="3" t="s">
        <v>67</v>
      </c>
      <c r="H576" s="3">
        <v>40</v>
      </c>
      <c r="I576" s="3">
        <v>70</v>
      </c>
      <c r="J576" s="3">
        <v>100</v>
      </c>
      <c r="K576">
        <f t="shared" si="56"/>
        <v>0.4</v>
      </c>
      <c r="L576">
        <f t="shared" si="57"/>
        <v>67</v>
      </c>
      <c r="M576">
        <f t="shared" si="58"/>
        <v>75</v>
      </c>
      <c r="N576">
        <f t="shared" si="59"/>
        <v>70</v>
      </c>
      <c r="O576">
        <f>Summary!$J$4</f>
        <v>65</v>
      </c>
      <c r="P576">
        <f>Summary!$J$4</f>
        <v>65</v>
      </c>
      <c r="Q576">
        <f>Summary!$J$4</f>
        <v>65</v>
      </c>
      <c r="R576">
        <f t="shared" si="60"/>
        <v>1</v>
      </c>
      <c r="S576">
        <f t="shared" si="61"/>
        <v>1</v>
      </c>
      <c r="T576">
        <f t="shared" si="62"/>
        <v>1</v>
      </c>
    </row>
    <row r="577" spans="1:20" hidden="1" x14ac:dyDescent="0.2">
      <c r="A577" t="s">
        <v>15</v>
      </c>
      <c r="B577" s="37">
        <v>2016800409</v>
      </c>
      <c r="C577" s="30" t="s">
        <v>92</v>
      </c>
      <c r="D577" s="38" t="s">
        <v>100</v>
      </c>
      <c r="E577" s="3" t="s">
        <v>68</v>
      </c>
      <c r="F577" s="3">
        <v>60</v>
      </c>
      <c r="G577" s="3" t="s">
        <v>81</v>
      </c>
      <c r="H577" s="3">
        <v>40</v>
      </c>
      <c r="I577" s="3">
        <v>76</v>
      </c>
      <c r="J577" s="3">
        <v>100</v>
      </c>
      <c r="K577">
        <f t="shared" si="56"/>
        <v>0.4</v>
      </c>
      <c r="L577">
        <f t="shared" si="57"/>
        <v>78</v>
      </c>
      <c r="M577">
        <f t="shared" si="58"/>
        <v>73</v>
      </c>
      <c r="N577">
        <f t="shared" si="59"/>
        <v>76</v>
      </c>
      <c r="O577">
        <f>Summary!$J$4</f>
        <v>65</v>
      </c>
      <c r="P577">
        <f>Summary!$J$4</f>
        <v>65</v>
      </c>
      <c r="Q577">
        <f>Summary!$J$4</f>
        <v>65</v>
      </c>
      <c r="R577">
        <f t="shared" si="60"/>
        <v>1</v>
      </c>
      <c r="S577">
        <f t="shared" si="61"/>
        <v>1</v>
      </c>
      <c r="T577">
        <f t="shared" si="62"/>
        <v>1</v>
      </c>
    </row>
    <row r="578" spans="1:20" hidden="1" x14ac:dyDescent="0.2">
      <c r="A578" t="s">
        <v>15</v>
      </c>
      <c r="B578" s="37">
        <v>2016800410</v>
      </c>
      <c r="C578" s="30" t="s">
        <v>92</v>
      </c>
      <c r="D578" s="38" t="s">
        <v>93</v>
      </c>
      <c r="E578" s="3" t="s">
        <v>104</v>
      </c>
      <c r="F578" s="3">
        <v>60</v>
      </c>
      <c r="G578" s="3" t="s">
        <v>83</v>
      </c>
      <c r="H578" s="3">
        <v>40</v>
      </c>
      <c r="I578" s="3">
        <v>69</v>
      </c>
      <c r="J578" s="3">
        <v>100</v>
      </c>
      <c r="K578">
        <f t="shared" ref="K578:K641" si="63">ROUND(H578/(H578+F578),2)</f>
        <v>0.4</v>
      </c>
      <c r="L578">
        <f t="shared" ref="L578:L641" si="64">IF(E578="A",0,IFERROR(ROUND(E578*100/F578,0),0))</f>
        <v>72</v>
      </c>
      <c r="M578">
        <f t="shared" ref="M578:M641" si="65">IF(E578="A",0,IFERROR(ROUND(G578*100/H578,0),0))</f>
        <v>65</v>
      </c>
      <c r="N578">
        <f t="shared" ref="N578:N641" si="66">ROUND(I578*100/J578,0)</f>
        <v>69</v>
      </c>
      <c r="O578">
        <f>Summary!$J$4</f>
        <v>65</v>
      </c>
      <c r="P578">
        <f>Summary!$J$4</f>
        <v>65</v>
      </c>
      <c r="Q578">
        <f>Summary!$J$4</f>
        <v>65</v>
      </c>
      <c r="R578">
        <f t="shared" ref="R578:R641" si="67">IF(L578&gt;=O578,1,0)</f>
        <v>1</v>
      </c>
      <c r="S578">
        <f t="shared" ref="S578:S641" si="68">IF(M578&gt;=P578,1,0)</f>
        <v>1</v>
      </c>
      <c r="T578">
        <f t="shared" ref="T578:T641" si="69">IF(N578&gt;=Q578,1,0)</f>
        <v>1</v>
      </c>
    </row>
    <row r="579" spans="1:20" hidden="1" x14ac:dyDescent="0.2">
      <c r="A579" t="s">
        <v>15</v>
      </c>
      <c r="B579" s="37">
        <v>2016800410</v>
      </c>
      <c r="C579" s="30" t="s">
        <v>92</v>
      </c>
      <c r="D579" s="38" t="s">
        <v>94</v>
      </c>
      <c r="E579" s="3" t="s">
        <v>80</v>
      </c>
      <c r="F579" s="3">
        <v>60</v>
      </c>
      <c r="G579" s="3" t="s">
        <v>81</v>
      </c>
      <c r="H579" s="3">
        <v>40</v>
      </c>
      <c r="I579" s="3">
        <v>73</v>
      </c>
      <c r="J579" s="3">
        <v>100</v>
      </c>
      <c r="K579">
        <f t="shared" si="63"/>
        <v>0.4</v>
      </c>
      <c r="L579">
        <f t="shared" si="64"/>
        <v>73</v>
      </c>
      <c r="M579">
        <f t="shared" si="65"/>
        <v>73</v>
      </c>
      <c r="N579">
        <f t="shared" si="66"/>
        <v>73</v>
      </c>
      <c r="O579">
        <f>Summary!$J$4</f>
        <v>65</v>
      </c>
      <c r="P579">
        <f>Summary!$J$4</f>
        <v>65</v>
      </c>
      <c r="Q579">
        <f>Summary!$J$4</f>
        <v>65</v>
      </c>
      <c r="R579">
        <f t="shared" si="67"/>
        <v>1</v>
      </c>
      <c r="S579">
        <f t="shared" si="68"/>
        <v>1</v>
      </c>
      <c r="T579">
        <f t="shared" si="69"/>
        <v>1</v>
      </c>
    </row>
    <row r="580" spans="1:20" hidden="1" x14ac:dyDescent="0.2">
      <c r="A580" t="s">
        <v>15</v>
      </c>
      <c r="B580" s="37">
        <v>2016800410</v>
      </c>
      <c r="C580" s="30" t="s">
        <v>92</v>
      </c>
      <c r="D580" s="38" t="s">
        <v>95</v>
      </c>
      <c r="E580" s="3" t="s">
        <v>76</v>
      </c>
      <c r="F580" s="3">
        <v>60</v>
      </c>
      <c r="G580" s="3" t="s">
        <v>67</v>
      </c>
      <c r="H580" s="3">
        <v>40</v>
      </c>
      <c r="I580" s="3">
        <v>72</v>
      </c>
      <c r="J580" s="3">
        <v>100</v>
      </c>
      <c r="K580">
        <f t="shared" si="63"/>
        <v>0.4</v>
      </c>
      <c r="L580">
        <f t="shared" si="64"/>
        <v>70</v>
      </c>
      <c r="M580">
        <f t="shared" si="65"/>
        <v>75</v>
      </c>
      <c r="N580">
        <f t="shared" si="66"/>
        <v>72</v>
      </c>
      <c r="O580">
        <f>Summary!$J$4</f>
        <v>65</v>
      </c>
      <c r="P580">
        <f>Summary!$J$4</f>
        <v>65</v>
      </c>
      <c r="Q580">
        <f>Summary!$J$4</f>
        <v>65</v>
      </c>
      <c r="R580">
        <f t="shared" si="67"/>
        <v>1</v>
      </c>
      <c r="S580">
        <f t="shared" si="68"/>
        <v>1</v>
      </c>
      <c r="T580">
        <f t="shared" si="69"/>
        <v>1</v>
      </c>
    </row>
    <row r="581" spans="1:20" hidden="1" x14ac:dyDescent="0.2">
      <c r="A581" t="s">
        <v>15</v>
      </c>
      <c r="B581" s="37">
        <v>2016800410</v>
      </c>
      <c r="C581" s="30" t="s">
        <v>92</v>
      </c>
      <c r="D581" s="38" t="s">
        <v>96</v>
      </c>
      <c r="E581" s="3" t="s">
        <v>82</v>
      </c>
      <c r="F581" s="3">
        <v>60</v>
      </c>
      <c r="G581" s="3" t="s">
        <v>77</v>
      </c>
      <c r="H581" s="3">
        <v>40</v>
      </c>
      <c r="I581" s="3">
        <v>67</v>
      </c>
      <c r="J581" s="3">
        <v>100</v>
      </c>
      <c r="K581">
        <f t="shared" si="63"/>
        <v>0.4</v>
      </c>
      <c r="L581">
        <f t="shared" si="64"/>
        <v>65</v>
      </c>
      <c r="M581">
        <f t="shared" si="65"/>
        <v>70</v>
      </c>
      <c r="N581">
        <f t="shared" si="66"/>
        <v>67</v>
      </c>
      <c r="O581">
        <f>Summary!$J$4</f>
        <v>65</v>
      </c>
      <c r="P581">
        <f>Summary!$J$4</f>
        <v>65</v>
      </c>
      <c r="Q581">
        <f>Summary!$J$4</f>
        <v>65</v>
      </c>
      <c r="R581">
        <f t="shared" si="67"/>
        <v>1</v>
      </c>
      <c r="S581">
        <f t="shared" si="68"/>
        <v>1</v>
      </c>
      <c r="T581">
        <f t="shared" si="69"/>
        <v>1</v>
      </c>
    </row>
    <row r="582" spans="1:20" hidden="1" x14ac:dyDescent="0.2">
      <c r="A582" t="s">
        <v>15</v>
      </c>
      <c r="B582" s="37">
        <v>2016800410</v>
      </c>
      <c r="C582" s="30" t="s">
        <v>92</v>
      </c>
      <c r="D582" s="38" t="s">
        <v>97</v>
      </c>
      <c r="E582" s="3" t="s">
        <v>73</v>
      </c>
      <c r="F582" s="3">
        <v>60</v>
      </c>
      <c r="G582" s="3" t="s">
        <v>71</v>
      </c>
      <c r="H582" s="3">
        <v>40</v>
      </c>
      <c r="I582" s="3">
        <v>59</v>
      </c>
      <c r="J582" s="3">
        <v>100</v>
      </c>
      <c r="K582">
        <f t="shared" si="63"/>
        <v>0.4</v>
      </c>
      <c r="L582">
        <f t="shared" si="64"/>
        <v>53</v>
      </c>
      <c r="M582">
        <f t="shared" si="65"/>
        <v>68</v>
      </c>
      <c r="N582">
        <f t="shared" si="66"/>
        <v>59</v>
      </c>
      <c r="O582">
        <f>Summary!$J$4</f>
        <v>65</v>
      </c>
      <c r="P582">
        <f>Summary!$J$4</f>
        <v>65</v>
      </c>
      <c r="Q582">
        <f>Summary!$J$4</f>
        <v>65</v>
      </c>
      <c r="R582">
        <f t="shared" si="67"/>
        <v>0</v>
      </c>
      <c r="S582">
        <f t="shared" si="68"/>
        <v>1</v>
      </c>
      <c r="T582">
        <f t="shared" si="69"/>
        <v>0</v>
      </c>
    </row>
    <row r="583" spans="1:20" hidden="1" x14ac:dyDescent="0.2">
      <c r="A583" t="s">
        <v>15</v>
      </c>
      <c r="B583" s="37">
        <v>2016800410</v>
      </c>
      <c r="C583" s="30" t="s">
        <v>92</v>
      </c>
      <c r="D583" s="38" t="s">
        <v>98</v>
      </c>
      <c r="E583" s="3" t="s">
        <v>68</v>
      </c>
      <c r="F583" s="3">
        <v>60</v>
      </c>
      <c r="G583" s="3" t="s">
        <v>67</v>
      </c>
      <c r="H583" s="3">
        <v>40</v>
      </c>
      <c r="I583" s="3">
        <v>77</v>
      </c>
      <c r="J583" s="3">
        <v>100</v>
      </c>
      <c r="K583">
        <f t="shared" si="63"/>
        <v>0.4</v>
      </c>
      <c r="L583">
        <f t="shared" si="64"/>
        <v>78</v>
      </c>
      <c r="M583">
        <f t="shared" si="65"/>
        <v>75</v>
      </c>
      <c r="N583">
        <f t="shared" si="66"/>
        <v>77</v>
      </c>
      <c r="O583">
        <f>Summary!$J$4</f>
        <v>65</v>
      </c>
      <c r="P583">
        <f>Summary!$J$4</f>
        <v>65</v>
      </c>
      <c r="Q583">
        <f>Summary!$J$4</f>
        <v>65</v>
      </c>
      <c r="R583">
        <f t="shared" si="67"/>
        <v>1</v>
      </c>
      <c r="S583">
        <f t="shared" si="68"/>
        <v>1</v>
      </c>
      <c r="T583">
        <f t="shared" si="69"/>
        <v>1</v>
      </c>
    </row>
    <row r="584" spans="1:20" hidden="1" x14ac:dyDescent="0.2">
      <c r="A584" t="s">
        <v>15</v>
      </c>
      <c r="B584" s="37">
        <v>2016800410</v>
      </c>
      <c r="C584" s="30" t="s">
        <v>92</v>
      </c>
      <c r="D584" s="38" t="s">
        <v>99</v>
      </c>
      <c r="E584" s="3" t="s">
        <v>76</v>
      </c>
      <c r="F584" s="3">
        <v>60</v>
      </c>
      <c r="G584" s="3" t="s">
        <v>67</v>
      </c>
      <c r="H584" s="3">
        <v>40</v>
      </c>
      <c r="I584" s="3">
        <v>72</v>
      </c>
      <c r="J584" s="3">
        <v>100</v>
      </c>
      <c r="K584">
        <f t="shared" si="63"/>
        <v>0.4</v>
      </c>
      <c r="L584">
        <f t="shared" si="64"/>
        <v>70</v>
      </c>
      <c r="M584">
        <f t="shared" si="65"/>
        <v>75</v>
      </c>
      <c r="N584">
        <f t="shared" si="66"/>
        <v>72</v>
      </c>
      <c r="O584">
        <f>Summary!$J$4</f>
        <v>65</v>
      </c>
      <c r="P584">
        <f>Summary!$J$4</f>
        <v>65</v>
      </c>
      <c r="Q584">
        <f>Summary!$J$4</f>
        <v>65</v>
      </c>
      <c r="R584">
        <f t="shared" si="67"/>
        <v>1</v>
      </c>
      <c r="S584">
        <f t="shared" si="68"/>
        <v>1</v>
      </c>
      <c r="T584">
        <f t="shared" si="69"/>
        <v>1</v>
      </c>
    </row>
    <row r="585" spans="1:20" hidden="1" x14ac:dyDescent="0.2">
      <c r="A585" t="s">
        <v>15</v>
      </c>
      <c r="B585" s="37">
        <v>2016800410</v>
      </c>
      <c r="C585" s="30" t="s">
        <v>92</v>
      </c>
      <c r="D585" s="38" t="s">
        <v>100</v>
      </c>
      <c r="E585" s="3" t="s">
        <v>80</v>
      </c>
      <c r="F585" s="3">
        <v>60</v>
      </c>
      <c r="G585" s="3" t="s">
        <v>81</v>
      </c>
      <c r="H585" s="3">
        <v>40</v>
      </c>
      <c r="I585" s="3">
        <v>73</v>
      </c>
      <c r="J585" s="3">
        <v>100</v>
      </c>
      <c r="K585">
        <f t="shared" si="63"/>
        <v>0.4</v>
      </c>
      <c r="L585">
        <f t="shared" si="64"/>
        <v>73</v>
      </c>
      <c r="M585">
        <f t="shared" si="65"/>
        <v>73</v>
      </c>
      <c r="N585">
        <f t="shared" si="66"/>
        <v>73</v>
      </c>
      <c r="O585">
        <f>Summary!$J$4</f>
        <v>65</v>
      </c>
      <c r="P585">
        <f>Summary!$J$4</f>
        <v>65</v>
      </c>
      <c r="Q585">
        <f>Summary!$J$4</f>
        <v>65</v>
      </c>
      <c r="R585">
        <f t="shared" si="67"/>
        <v>1</v>
      </c>
      <c r="S585">
        <f t="shared" si="68"/>
        <v>1</v>
      </c>
      <c r="T585">
        <f t="shared" si="69"/>
        <v>1</v>
      </c>
    </row>
    <row r="586" spans="1:20" hidden="1" x14ac:dyDescent="0.2">
      <c r="A586" t="s">
        <v>15</v>
      </c>
      <c r="B586" s="37">
        <v>2016800411</v>
      </c>
      <c r="C586" s="30" t="s">
        <v>92</v>
      </c>
      <c r="D586" s="38" t="s">
        <v>93</v>
      </c>
      <c r="E586" s="3" t="s">
        <v>76</v>
      </c>
      <c r="F586" s="3">
        <v>60</v>
      </c>
      <c r="G586" s="3" t="s">
        <v>69</v>
      </c>
      <c r="H586" s="3">
        <v>40</v>
      </c>
      <c r="I586" s="3">
        <v>73</v>
      </c>
      <c r="J586" s="3">
        <v>100</v>
      </c>
      <c r="K586">
        <f t="shared" si="63"/>
        <v>0.4</v>
      </c>
      <c r="L586">
        <f t="shared" si="64"/>
        <v>70</v>
      </c>
      <c r="M586">
        <f t="shared" si="65"/>
        <v>78</v>
      </c>
      <c r="N586">
        <f t="shared" si="66"/>
        <v>73</v>
      </c>
      <c r="O586">
        <f>Summary!$J$4</f>
        <v>65</v>
      </c>
      <c r="P586">
        <f>Summary!$J$4</f>
        <v>65</v>
      </c>
      <c r="Q586">
        <f>Summary!$J$4</f>
        <v>65</v>
      </c>
      <c r="R586">
        <f t="shared" si="67"/>
        <v>1</v>
      </c>
      <c r="S586">
        <f t="shared" si="68"/>
        <v>1</v>
      </c>
      <c r="T586">
        <f t="shared" si="69"/>
        <v>1</v>
      </c>
    </row>
    <row r="587" spans="1:20" hidden="1" x14ac:dyDescent="0.2">
      <c r="A587" t="s">
        <v>15</v>
      </c>
      <c r="B587" s="37">
        <v>2016800411</v>
      </c>
      <c r="C587" s="30" t="s">
        <v>92</v>
      </c>
      <c r="D587" s="38" t="s">
        <v>94</v>
      </c>
      <c r="E587" s="3" t="s">
        <v>76</v>
      </c>
      <c r="F587" s="3">
        <v>60</v>
      </c>
      <c r="G587" s="3" t="s">
        <v>83</v>
      </c>
      <c r="H587" s="3">
        <v>40</v>
      </c>
      <c r="I587" s="3">
        <v>68</v>
      </c>
      <c r="J587" s="3">
        <v>100</v>
      </c>
      <c r="K587">
        <f t="shared" si="63"/>
        <v>0.4</v>
      </c>
      <c r="L587">
        <f t="shared" si="64"/>
        <v>70</v>
      </c>
      <c r="M587">
        <f t="shared" si="65"/>
        <v>65</v>
      </c>
      <c r="N587">
        <f t="shared" si="66"/>
        <v>68</v>
      </c>
      <c r="O587">
        <f>Summary!$J$4</f>
        <v>65</v>
      </c>
      <c r="P587">
        <f>Summary!$J$4</f>
        <v>65</v>
      </c>
      <c r="Q587">
        <f>Summary!$J$4</f>
        <v>65</v>
      </c>
      <c r="R587">
        <f t="shared" si="67"/>
        <v>1</v>
      </c>
      <c r="S587">
        <f t="shared" si="68"/>
        <v>1</v>
      </c>
      <c r="T587">
        <f t="shared" si="69"/>
        <v>1</v>
      </c>
    </row>
    <row r="588" spans="1:20" hidden="1" x14ac:dyDescent="0.2">
      <c r="A588" t="s">
        <v>15</v>
      </c>
      <c r="B588" s="37">
        <v>2016800411</v>
      </c>
      <c r="C588" s="30" t="s">
        <v>92</v>
      </c>
      <c r="D588" s="38" t="s">
        <v>95</v>
      </c>
      <c r="E588" s="3" t="s">
        <v>70</v>
      </c>
      <c r="F588" s="3">
        <v>60</v>
      </c>
      <c r="G588" s="3" t="s">
        <v>67</v>
      </c>
      <c r="H588" s="3">
        <v>40</v>
      </c>
      <c r="I588" s="3">
        <v>71</v>
      </c>
      <c r="J588" s="3">
        <v>100</v>
      </c>
      <c r="K588">
        <f t="shared" si="63"/>
        <v>0.4</v>
      </c>
      <c r="L588">
        <f t="shared" si="64"/>
        <v>68</v>
      </c>
      <c r="M588">
        <f t="shared" si="65"/>
        <v>75</v>
      </c>
      <c r="N588">
        <f t="shared" si="66"/>
        <v>71</v>
      </c>
      <c r="O588">
        <f>Summary!$J$4</f>
        <v>65</v>
      </c>
      <c r="P588">
        <f>Summary!$J$4</f>
        <v>65</v>
      </c>
      <c r="Q588">
        <f>Summary!$J$4</f>
        <v>65</v>
      </c>
      <c r="R588">
        <f t="shared" si="67"/>
        <v>1</v>
      </c>
      <c r="S588">
        <f t="shared" si="68"/>
        <v>1</v>
      </c>
      <c r="T588">
        <f t="shared" si="69"/>
        <v>1</v>
      </c>
    </row>
    <row r="589" spans="1:20" hidden="1" x14ac:dyDescent="0.2">
      <c r="A589" t="s">
        <v>15</v>
      </c>
      <c r="B589" s="37">
        <v>2016800411</v>
      </c>
      <c r="C589" s="30" t="s">
        <v>92</v>
      </c>
      <c r="D589" s="38" t="s">
        <v>96</v>
      </c>
      <c r="E589" s="3" t="s">
        <v>79</v>
      </c>
      <c r="F589" s="3">
        <v>60</v>
      </c>
      <c r="G589" s="3" t="s">
        <v>89</v>
      </c>
      <c r="H589" s="3">
        <v>40</v>
      </c>
      <c r="I589" s="3">
        <v>58</v>
      </c>
      <c r="J589" s="3">
        <v>100</v>
      </c>
      <c r="K589">
        <f t="shared" si="63"/>
        <v>0.4</v>
      </c>
      <c r="L589">
        <f t="shared" si="64"/>
        <v>57</v>
      </c>
      <c r="M589">
        <f t="shared" si="65"/>
        <v>60</v>
      </c>
      <c r="N589">
        <f t="shared" si="66"/>
        <v>58</v>
      </c>
      <c r="O589">
        <f>Summary!$J$4</f>
        <v>65</v>
      </c>
      <c r="P589">
        <f>Summary!$J$4</f>
        <v>65</v>
      </c>
      <c r="Q589">
        <f>Summary!$J$4</f>
        <v>65</v>
      </c>
      <c r="R589">
        <f t="shared" si="67"/>
        <v>0</v>
      </c>
      <c r="S589">
        <f t="shared" si="68"/>
        <v>0</v>
      </c>
      <c r="T589">
        <f t="shared" si="69"/>
        <v>0</v>
      </c>
    </row>
    <row r="590" spans="1:20" hidden="1" x14ac:dyDescent="0.2">
      <c r="A590" t="s">
        <v>15</v>
      </c>
      <c r="B590" s="37">
        <v>2016800411</v>
      </c>
      <c r="C590" s="30" t="s">
        <v>92</v>
      </c>
      <c r="D590" s="38" t="s">
        <v>97</v>
      </c>
      <c r="E590" s="3" t="s">
        <v>71</v>
      </c>
      <c r="F590" s="3">
        <v>60</v>
      </c>
      <c r="G590" s="3" t="s">
        <v>71</v>
      </c>
      <c r="H590" s="3">
        <v>40</v>
      </c>
      <c r="I590" s="3">
        <v>54</v>
      </c>
      <c r="J590" s="3">
        <v>100</v>
      </c>
      <c r="K590">
        <f t="shared" si="63"/>
        <v>0.4</v>
      </c>
      <c r="L590">
        <f t="shared" si="64"/>
        <v>45</v>
      </c>
      <c r="M590">
        <f t="shared" si="65"/>
        <v>68</v>
      </c>
      <c r="N590">
        <f t="shared" si="66"/>
        <v>54</v>
      </c>
      <c r="O590">
        <f>Summary!$J$4</f>
        <v>65</v>
      </c>
      <c r="P590">
        <f>Summary!$J$4</f>
        <v>65</v>
      </c>
      <c r="Q590">
        <f>Summary!$J$4</f>
        <v>65</v>
      </c>
      <c r="R590">
        <f t="shared" si="67"/>
        <v>0</v>
      </c>
      <c r="S590">
        <f t="shared" si="68"/>
        <v>1</v>
      </c>
      <c r="T590">
        <f t="shared" si="69"/>
        <v>0</v>
      </c>
    </row>
    <row r="591" spans="1:20" hidden="1" x14ac:dyDescent="0.2">
      <c r="A591" t="s">
        <v>15</v>
      </c>
      <c r="B591" s="37">
        <v>2016800411</v>
      </c>
      <c r="C591" s="30" t="s">
        <v>92</v>
      </c>
      <c r="D591" s="38" t="s">
        <v>98</v>
      </c>
      <c r="E591" s="3" t="s">
        <v>80</v>
      </c>
      <c r="F591" s="3">
        <v>60</v>
      </c>
      <c r="G591" s="3" t="s">
        <v>83</v>
      </c>
      <c r="H591" s="3">
        <v>40</v>
      </c>
      <c r="I591" s="3">
        <v>70</v>
      </c>
      <c r="J591" s="3">
        <v>100</v>
      </c>
      <c r="K591">
        <f t="shared" si="63"/>
        <v>0.4</v>
      </c>
      <c r="L591">
        <f t="shared" si="64"/>
        <v>73</v>
      </c>
      <c r="M591">
        <f t="shared" si="65"/>
        <v>65</v>
      </c>
      <c r="N591">
        <f t="shared" si="66"/>
        <v>70</v>
      </c>
      <c r="O591">
        <f>Summary!$J$4</f>
        <v>65</v>
      </c>
      <c r="P591">
        <f>Summary!$J$4</f>
        <v>65</v>
      </c>
      <c r="Q591">
        <f>Summary!$J$4</f>
        <v>65</v>
      </c>
      <c r="R591">
        <f t="shared" si="67"/>
        <v>1</v>
      </c>
      <c r="S591">
        <f t="shared" si="68"/>
        <v>1</v>
      </c>
      <c r="T591">
        <f t="shared" si="69"/>
        <v>1</v>
      </c>
    </row>
    <row r="592" spans="1:20" hidden="1" x14ac:dyDescent="0.2">
      <c r="A592" t="s">
        <v>15</v>
      </c>
      <c r="B592" s="37">
        <v>2016800411</v>
      </c>
      <c r="C592" s="30" t="s">
        <v>92</v>
      </c>
      <c r="D592" s="38" t="s">
        <v>99</v>
      </c>
      <c r="E592" s="3" t="s">
        <v>68</v>
      </c>
      <c r="F592" s="3">
        <v>60</v>
      </c>
      <c r="G592" s="3" t="s">
        <v>71</v>
      </c>
      <c r="H592" s="3">
        <v>40</v>
      </c>
      <c r="I592" s="3">
        <v>74</v>
      </c>
      <c r="J592" s="3">
        <v>100</v>
      </c>
      <c r="K592">
        <f t="shared" si="63"/>
        <v>0.4</v>
      </c>
      <c r="L592">
        <f t="shared" si="64"/>
        <v>78</v>
      </c>
      <c r="M592">
        <f t="shared" si="65"/>
        <v>68</v>
      </c>
      <c r="N592">
        <f t="shared" si="66"/>
        <v>74</v>
      </c>
      <c r="O592">
        <f>Summary!$J$4</f>
        <v>65</v>
      </c>
      <c r="P592">
        <f>Summary!$J$4</f>
        <v>65</v>
      </c>
      <c r="Q592">
        <f>Summary!$J$4</f>
        <v>65</v>
      </c>
      <c r="R592">
        <f t="shared" si="67"/>
        <v>1</v>
      </c>
      <c r="S592">
        <f t="shared" si="68"/>
        <v>1</v>
      </c>
      <c r="T592">
        <f t="shared" si="69"/>
        <v>1</v>
      </c>
    </row>
    <row r="593" spans="1:20" hidden="1" x14ac:dyDescent="0.2">
      <c r="A593" t="s">
        <v>15</v>
      </c>
      <c r="B593" s="37">
        <v>2016800411</v>
      </c>
      <c r="C593" s="30" t="s">
        <v>92</v>
      </c>
      <c r="D593" s="38" t="s">
        <v>100</v>
      </c>
      <c r="E593" s="3" t="s">
        <v>68</v>
      </c>
      <c r="F593" s="3">
        <v>60</v>
      </c>
      <c r="G593" s="3" t="s">
        <v>71</v>
      </c>
      <c r="H593" s="3">
        <v>40</v>
      </c>
      <c r="I593" s="3">
        <v>74</v>
      </c>
      <c r="J593" s="3">
        <v>100</v>
      </c>
      <c r="K593">
        <f t="shared" si="63"/>
        <v>0.4</v>
      </c>
      <c r="L593">
        <f t="shared" si="64"/>
        <v>78</v>
      </c>
      <c r="M593">
        <f t="shared" si="65"/>
        <v>68</v>
      </c>
      <c r="N593">
        <f t="shared" si="66"/>
        <v>74</v>
      </c>
      <c r="O593">
        <f>Summary!$J$4</f>
        <v>65</v>
      </c>
      <c r="P593">
        <f>Summary!$J$4</f>
        <v>65</v>
      </c>
      <c r="Q593">
        <f>Summary!$J$4</f>
        <v>65</v>
      </c>
      <c r="R593">
        <f t="shared" si="67"/>
        <v>1</v>
      </c>
      <c r="S593">
        <f t="shared" si="68"/>
        <v>1</v>
      </c>
      <c r="T593">
        <f t="shared" si="69"/>
        <v>1</v>
      </c>
    </row>
    <row r="594" spans="1:20" hidden="1" x14ac:dyDescent="0.2">
      <c r="A594" t="s">
        <v>15</v>
      </c>
      <c r="B594" s="30">
        <v>2016800412</v>
      </c>
      <c r="C594" s="30" t="s">
        <v>92</v>
      </c>
      <c r="D594" s="38" t="s">
        <v>93</v>
      </c>
      <c r="E594" s="3" t="s">
        <v>72</v>
      </c>
      <c r="F594" s="3">
        <v>60</v>
      </c>
      <c r="G594" s="3" t="s">
        <v>79</v>
      </c>
      <c r="H594" s="3">
        <v>40</v>
      </c>
      <c r="I594" s="3">
        <v>82</v>
      </c>
      <c r="J594" s="3">
        <v>100</v>
      </c>
      <c r="K594">
        <f t="shared" si="63"/>
        <v>0.4</v>
      </c>
      <c r="L594">
        <f t="shared" si="64"/>
        <v>80</v>
      </c>
      <c r="M594">
        <f t="shared" si="65"/>
        <v>85</v>
      </c>
      <c r="N594">
        <f t="shared" si="66"/>
        <v>82</v>
      </c>
      <c r="O594">
        <f>Summary!$J$4</f>
        <v>65</v>
      </c>
      <c r="P594">
        <f>Summary!$J$4</f>
        <v>65</v>
      </c>
      <c r="Q594">
        <f>Summary!$J$4</f>
        <v>65</v>
      </c>
      <c r="R594">
        <f t="shared" si="67"/>
        <v>1</v>
      </c>
      <c r="S594">
        <f t="shared" si="68"/>
        <v>1</v>
      </c>
      <c r="T594">
        <f t="shared" si="69"/>
        <v>1</v>
      </c>
    </row>
    <row r="595" spans="1:20" hidden="1" x14ac:dyDescent="0.2">
      <c r="A595" t="s">
        <v>15</v>
      </c>
      <c r="B595" s="30">
        <v>2016800412</v>
      </c>
      <c r="C595" s="30" t="s">
        <v>92</v>
      </c>
      <c r="D595" s="38" t="s">
        <v>94</v>
      </c>
      <c r="E595" s="3" t="s">
        <v>102</v>
      </c>
      <c r="F595" s="3">
        <v>60</v>
      </c>
      <c r="G595" s="3" t="s">
        <v>77</v>
      </c>
      <c r="H595" s="3">
        <v>40</v>
      </c>
      <c r="I595" s="3">
        <v>77</v>
      </c>
      <c r="J595" s="3">
        <v>100</v>
      </c>
      <c r="K595">
        <f t="shared" si="63"/>
        <v>0.4</v>
      </c>
      <c r="L595">
        <f t="shared" si="64"/>
        <v>82</v>
      </c>
      <c r="M595">
        <f t="shared" si="65"/>
        <v>70</v>
      </c>
      <c r="N595">
        <f t="shared" si="66"/>
        <v>77</v>
      </c>
      <c r="O595">
        <f>Summary!$J$4</f>
        <v>65</v>
      </c>
      <c r="P595">
        <f>Summary!$J$4</f>
        <v>65</v>
      </c>
      <c r="Q595">
        <f>Summary!$J$4</f>
        <v>65</v>
      </c>
      <c r="R595">
        <f t="shared" si="67"/>
        <v>1</v>
      </c>
      <c r="S595">
        <f t="shared" si="68"/>
        <v>1</v>
      </c>
      <c r="T595">
        <f t="shared" si="69"/>
        <v>1</v>
      </c>
    </row>
    <row r="596" spans="1:20" hidden="1" x14ac:dyDescent="0.2">
      <c r="A596" t="s">
        <v>15</v>
      </c>
      <c r="B596" s="30">
        <v>2016800412</v>
      </c>
      <c r="C596" s="30" t="s">
        <v>92</v>
      </c>
      <c r="D596" s="38" t="s">
        <v>95</v>
      </c>
      <c r="E596" s="3" t="s">
        <v>80</v>
      </c>
      <c r="F596" s="3">
        <v>60</v>
      </c>
      <c r="G596" s="3" t="s">
        <v>67</v>
      </c>
      <c r="H596" s="3">
        <v>40</v>
      </c>
      <c r="I596" s="3">
        <v>74</v>
      </c>
      <c r="J596" s="3">
        <v>100</v>
      </c>
      <c r="K596">
        <f t="shared" si="63"/>
        <v>0.4</v>
      </c>
      <c r="L596">
        <f t="shared" si="64"/>
        <v>73</v>
      </c>
      <c r="M596">
        <f t="shared" si="65"/>
        <v>75</v>
      </c>
      <c r="N596">
        <f t="shared" si="66"/>
        <v>74</v>
      </c>
      <c r="O596">
        <f>Summary!$J$4</f>
        <v>65</v>
      </c>
      <c r="P596">
        <f>Summary!$J$4</f>
        <v>65</v>
      </c>
      <c r="Q596">
        <f>Summary!$J$4</f>
        <v>65</v>
      </c>
      <c r="R596">
        <f t="shared" si="67"/>
        <v>1</v>
      </c>
      <c r="S596">
        <f t="shared" si="68"/>
        <v>1</v>
      </c>
      <c r="T596">
        <f t="shared" si="69"/>
        <v>1</v>
      </c>
    </row>
    <row r="597" spans="1:20" hidden="1" x14ac:dyDescent="0.2">
      <c r="A597" t="s">
        <v>15</v>
      </c>
      <c r="B597" s="30">
        <v>2016800412</v>
      </c>
      <c r="C597" s="30" t="s">
        <v>92</v>
      </c>
      <c r="D597" s="38" t="s">
        <v>96</v>
      </c>
      <c r="E597" s="3" t="s">
        <v>101</v>
      </c>
      <c r="F597" s="3">
        <v>60</v>
      </c>
      <c r="G597" s="3" t="s">
        <v>81</v>
      </c>
      <c r="H597" s="3">
        <v>40</v>
      </c>
      <c r="I597" s="3">
        <v>75</v>
      </c>
      <c r="J597" s="3">
        <v>100</v>
      </c>
      <c r="K597">
        <f t="shared" si="63"/>
        <v>0.4</v>
      </c>
      <c r="L597">
        <f t="shared" si="64"/>
        <v>77</v>
      </c>
      <c r="M597">
        <f t="shared" si="65"/>
        <v>73</v>
      </c>
      <c r="N597">
        <f t="shared" si="66"/>
        <v>75</v>
      </c>
      <c r="O597">
        <f>Summary!$J$4</f>
        <v>65</v>
      </c>
      <c r="P597">
        <f>Summary!$J$4</f>
        <v>65</v>
      </c>
      <c r="Q597">
        <f>Summary!$J$4</f>
        <v>65</v>
      </c>
      <c r="R597">
        <f t="shared" si="67"/>
        <v>1</v>
      </c>
      <c r="S597">
        <f t="shared" si="68"/>
        <v>1</v>
      </c>
      <c r="T597">
        <f t="shared" si="69"/>
        <v>1</v>
      </c>
    </row>
    <row r="598" spans="1:20" hidden="1" x14ac:dyDescent="0.2">
      <c r="A598" t="s">
        <v>15</v>
      </c>
      <c r="B598" s="30">
        <v>2016800412</v>
      </c>
      <c r="C598" s="30" t="s">
        <v>92</v>
      </c>
      <c r="D598" s="38" t="s">
        <v>97</v>
      </c>
      <c r="E598" s="3" t="s">
        <v>69</v>
      </c>
      <c r="F598" s="3">
        <v>60</v>
      </c>
      <c r="G598" s="3" t="s">
        <v>69</v>
      </c>
      <c r="H598" s="3">
        <v>40</v>
      </c>
      <c r="I598" s="3">
        <v>62</v>
      </c>
      <c r="J598" s="3">
        <v>100</v>
      </c>
      <c r="K598">
        <f t="shared" si="63"/>
        <v>0.4</v>
      </c>
      <c r="L598">
        <f t="shared" si="64"/>
        <v>52</v>
      </c>
      <c r="M598">
        <f t="shared" si="65"/>
        <v>78</v>
      </c>
      <c r="N598">
        <f t="shared" si="66"/>
        <v>62</v>
      </c>
      <c r="O598">
        <f>Summary!$J$4</f>
        <v>65</v>
      </c>
      <c r="P598">
        <f>Summary!$J$4</f>
        <v>65</v>
      </c>
      <c r="Q598">
        <f>Summary!$J$4</f>
        <v>65</v>
      </c>
      <c r="R598">
        <f t="shared" si="67"/>
        <v>0</v>
      </c>
      <c r="S598">
        <f t="shared" si="68"/>
        <v>1</v>
      </c>
      <c r="T598">
        <f t="shared" si="69"/>
        <v>0</v>
      </c>
    </row>
    <row r="599" spans="1:20" hidden="1" x14ac:dyDescent="0.2">
      <c r="A599" t="s">
        <v>15</v>
      </c>
      <c r="B599" s="30">
        <v>2016800412</v>
      </c>
      <c r="C599" s="30" t="s">
        <v>92</v>
      </c>
      <c r="D599" s="38" t="s">
        <v>98</v>
      </c>
      <c r="E599" s="3" t="s">
        <v>105</v>
      </c>
      <c r="F599" s="3">
        <v>60</v>
      </c>
      <c r="G599" s="3" t="s">
        <v>69</v>
      </c>
      <c r="H599" s="3">
        <v>40</v>
      </c>
      <c r="I599" s="3">
        <v>83</v>
      </c>
      <c r="J599" s="3">
        <v>100</v>
      </c>
      <c r="K599">
        <f t="shared" si="63"/>
        <v>0.4</v>
      </c>
      <c r="L599">
        <f t="shared" si="64"/>
        <v>87</v>
      </c>
      <c r="M599">
        <f t="shared" si="65"/>
        <v>78</v>
      </c>
      <c r="N599">
        <f t="shared" si="66"/>
        <v>83</v>
      </c>
      <c r="O599">
        <f>Summary!$J$4</f>
        <v>65</v>
      </c>
      <c r="P599">
        <f>Summary!$J$4</f>
        <v>65</v>
      </c>
      <c r="Q599">
        <f>Summary!$J$4</f>
        <v>65</v>
      </c>
      <c r="R599">
        <f t="shared" si="67"/>
        <v>1</v>
      </c>
      <c r="S599">
        <f t="shared" si="68"/>
        <v>1</v>
      </c>
      <c r="T599">
        <f t="shared" si="69"/>
        <v>1</v>
      </c>
    </row>
    <row r="600" spans="1:20" hidden="1" x14ac:dyDescent="0.2">
      <c r="A600" t="s">
        <v>15</v>
      </c>
      <c r="B600" s="30">
        <v>2016800412</v>
      </c>
      <c r="C600" s="30" t="s">
        <v>92</v>
      </c>
      <c r="D600" s="38" t="s">
        <v>99</v>
      </c>
      <c r="E600" s="3" t="s">
        <v>66</v>
      </c>
      <c r="F600" s="3">
        <v>60</v>
      </c>
      <c r="G600" s="3" t="s">
        <v>81</v>
      </c>
      <c r="H600" s="3">
        <v>40</v>
      </c>
      <c r="I600" s="3">
        <v>74</v>
      </c>
      <c r="J600" s="3">
        <v>100</v>
      </c>
      <c r="K600">
        <f t="shared" si="63"/>
        <v>0.4</v>
      </c>
      <c r="L600">
        <f t="shared" si="64"/>
        <v>75</v>
      </c>
      <c r="M600">
        <f t="shared" si="65"/>
        <v>73</v>
      </c>
      <c r="N600">
        <f t="shared" si="66"/>
        <v>74</v>
      </c>
      <c r="O600">
        <f>Summary!$J$4</f>
        <v>65</v>
      </c>
      <c r="P600">
        <f>Summary!$J$4</f>
        <v>65</v>
      </c>
      <c r="Q600">
        <f>Summary!$J$4</f>
        <v>65</v>
      </c>
      <c r="R600">
        <f t="shared" si="67"/>
        <v>1</v>
      </c>
      <c r="S600">
        <f t="shared" si="68"/>
        <v>1</v>
      </c>
      <c r="T600">
        <f t="shared" si="69"/>
        <v>1</v>
      </c>
    </row>
    <row r="601" spans="1:20" hidden="1" x14ac:dyDescent="0.2">
      <c r="A601" t="s">
        <v>15</v>
      </c>
      <c r="B601" s="30">
        <v>2016800412</v>
      </c>
      <c r="C601" s="30" t="s">
        <v>92</v>
      </c>
      <c r="D601" s="38" t="s">
        <v>100</v>
      </c>
      <c r="E601" s="3" t="s">
        <v>68</v>
      </c>
      <c r="F601" s="3">
        <v>60</v>
      </c>
      <c r="G601" s="3" t="s">
        <v>81</v>
      </c>
      <c r="H601" s="3">
        <v>40</v>
      </c>
      <c r="I601" s="3">
        <v>76</v>
      </c>
      <c r="J601" s="3">
        <v>100</v>
      </c>
      <c r="K601">
        <f t="shared" si="63"/>
        <v>0.4</v>
      </c>
      <c r="L601">
        <f t="shared" si="64"/>
        <v>78</v>
      </c>
      <c r="M601">
        <f t="shared" si="65"/>
        <v>73</v>
      </c>
      <c r="N601">
        <f t="shared" si="66"/>
        <v>76</v>
      </c>
      <c r="O601">
        <f>Summary!$J$4</f>
        <v>65</v>
      </c>
      <c r="P601">
        <f>Summary!$J$4</f>
        <v>65</v>
      </c>
      <c r="Q601">
        <f>Summary!$J$4</f>
        <v>65</v>
      </c>
      <c r="R601">
        <f t="shared" si="67"/>
        <v>1</v>
      </c>
      <c r="S601">
        <f t="shared" si="68"/>
        <v>1</v>
      </c>
      <c r="T601">
        <f t="shared" si="69"/>
        <v>1</v>
      </c>
    </row>
    <row r="602" spans="1:20" hidden="1" x14ac:dyDescent="0.2">
      <c r="A602" t="s">
        <v>15</v>
      </c>
      <c r="B602" s="30">
        <v>2016800413</v>
      </c>
      <c r="C602" s="30" t="s">
        <v>92</v>
      </c>
      <c r="D602" s="38" t="s">
        <v>93</v>
      </c>
      <c r="E602" s="3" t="s">
        <v>70</v>
      </c>
      <c r="F602" s="3">
        <v>60</v>
      </c>
      <c r="G602" s="3" t="s">
        <v>81</v>
      </c>
      <c r="H602" s="3">
        <v>40</v>
      </c>
      <c r="I602" s="3">
        <v>70</v>
      </c>
      <c r="J602" s="3">
        <v>100</v>
      </c>
      <c r="K602">
        <f t="shared" si="63"/>
        <v>0.4</v>
      </c>
      <c r="L602">
        <f t="shared" si="64"/>
        <v>68</v>
      </c>
      <c r="M602">
        <f t="shared" si="65"/>
        <v>73</v>
      </c>
      <c r="N602">
        <f t="shared" si="66"/>
        <v>70</v>
      </c>
      <c r="O602">
        <f>Summary!$J$4</f>
        <v>65</v>
      </c>
      <c r="P602">
        <f>Summary!$J$4</f>
        <v>65</v>
      </c>
      <c r="Q602">
        <f>Summary!$J$4</f>
        <v>65</v>
      </c>
      <c r="R602">
        <f t="shared" si="67"/>
        <v>1</v>
      </c>
      <c r="S602">
        <f t="shared" si="68"/>
        <v>1</v>
      </c>
      <c r="T602">
        <f t="shared" si="69"/>
        <v>1</v>
      </c>
    </row>
    <row r="603" spans="1:20" hidden="1" x14ac:dyDescent="0.2">
      <c r="A603" t="s">
        <v>15</v>
      </c>
      <c r="B603" s="30">
        <v>2016800413</v>
      </c>
      <c r="C603" s="30" t="s">
        <v>92</v>
      </c>
      <c r="D603" s="38" t="s">
        <v>94</v>
      </c>
      <c r="E603" s="3" t="s">
        <v>80</v>
      </c>
      <c r="F603" s="3">
        <v>60</v>
      </c>
      <c r="G603" s="3" t="s">
        <v>71</v>
      </c>
      <c r="H603" s="3">
        <v>40</v>
      </c>
      <c r="I603" s="3">
        <v>71</v>
      </c>
      <c r="J603" s="3">
        <v>100</v>
      </c>
      <c r="K603">
        <f t="shared" si="63"/>
        <v>0.4</v>
      </c>
      <c r="L603">
        <f t="shared" si="64"/>
        <v>73</v>
      </c>
      <c r="M603">
        <f t="shared" si="65"/>
        <v>68</v>
      </c>
      <c r="N603">
        <f t="shared" si="66"/>
        <v>71</v>
      </c>
      <c r="O603">
        <f>Summary!$J$4</f>
        <v>65</v>
      </c>
      <c r="P603">
        <f>Summary!$J$4</f>
        <v>65</v>
      </c>
      <c r="Q603">
        <f>Summary!$J$4</f>
        <v>65</v>
      </c>
      <c r="R603">
        <f t="shared" si="67"/>
        <v>1</v>
      </c>
      <c r="S603">
        <f t="shared" si="68"/>
        <v>1</v>
      </c>
      <c r="T603">
        <f t="shared" si="69"/>
        <v>1</v>
      </c>
    </row>
    <row r="604" spans="1:20" hidden="1" x14ac:dyDescent="0.2">
      <c r="A604" t="s">
        <v>15</v>
      </c>
      <c r="B604" s="30">
        <v>2016800413</v>
      </c>
      <c r="C604" s="30" t="s">
        <v>92</v>
      </c>
      <c r="D604" s="38" t="s">
        <v>95</v>
      </c>
      <c r="E604" s="3" t="s">
        <v>76</v>
      </c>
      <c r="F604" s="3">
        <v>60</v>
      </c>
      <c r="G604" s="3" t="s">
        <v>67</v>
      </c>
      <c r="H604" s="3">
        <v>40</v>
      </c>
      <c r="I604" s="3">
        <v>72</v>
      </c>
      <c r="J604" s="3">
        <v>100</v>
      </c>
      <c r="K604">
        <f t="shared" si="63"/>
        <v>0.4</v>
      </c>
      <c r="L604">
        <f t="shared" si="64"/>
        <v>70</v>
      </c>
      <c r="M604">
        <f t="shared" si="65"/>
        <v>75</v>
      </c>
      <c r="N604">
        <f t="shared" si="66"/>
        <v>72</v>
      </c>
      <c r="O604">
        <f>Summary!$J$4</f>
        <v>65</v>
      </c>
      <c r="P604">
        <f>Summary!$J$4</f>
        <v>65</v>
      </c>
      <c r="Q604">
        <f>Summary!$J$4</f>
        <v>65</v>
      </c>
      <c r="R604">
        <f t="shared" si="67"/>
        <v>1</v>
      </c>
      <c r="S604">
        <f t="shared" si="68"/>
        <v>1</v>
      </c>
      <c r="T604">
        <f t="shared" si="69"/>
        <v>1</v>
      </c>
    </row>
    <row r="605" spans="1:20" hidden="1" x14ac:dyDescent="0.2">
      <c r="A605" t="s">
        <v>15</v>
      </c>
      <c r="B605" s="30">
        <v>2016800413</v>
      </c>
      <c r="C605" s="30" t="s">
        <v>92</v>
      </c>
      <c r="D605" s="38" t="s">
        <v>96</v>
      </c>
      <c r="E605" s="3" t="s">
        <v>102</v>
      </c>
      <c r="F605" s="3">
        <v>60</v>
      </c>
      <c r="G605" s="3" t="s">
        <v>77</v>
      </c>
      <c r="H605" s="3">
        <v>40</v>
      </c>
      <c r="I605" s="3">
        <v>77</v>
      </c>
      <c r="J605" s="3">
        <v>100</v>
      </c>
      <c r="K605">
        <f t="shared" si="63"/>
        <v>0.4</v>
      </c>
      <c r="L605">
        <f t="shared" si="64"/>
        <v>82</v>
      </c>
      <c r="M605">
        <f t="shared" si="65"/>
        <v>70</v>
      </c>
      <c r="N605">
        <f t="shared" si="66"/>
        <v>77</v>
      </c>
      <c r="O605">
        <f>Summary!$J$4</f>
        <v>65</v>
      </c>
      <c r="P605">
        <f>Summary!$J$4</f>
        <v>65</v>
      </c>
      <c r="Q605">
        <f>Summary!$J$4</f>
        <v>65</v>
      </c>
      <c r="R605">
        <f t="shared" si="67"/>
        <v>1</v>
      </c>
      <c r="S605">
        <f t="shared" si="68"/>
        <v>1</v>
      </c>
      <c r="T605">
        <f t="shared" si="69"/>
        <v>1</v>
      </c>
    </row>
    <row r="606" spans="1:20" hidden="1" x14ac:dyDescent="0.2">
      <c r="A606" t="s">
        <v>15</v>
      </c>
      <c r="B606" s="30">
        <v>2016800413</v>
      </c>
      <c r="C606" s="30" t="s">
        <v>92</v>
      </c>
      <c r="D606" s="38" t="s">
        <v>97</v>
      </c>
      <c r="E606" s="3" t="s">
        <v>65</v>
      </c>
      <c r="F606" s="3">
        <v>60</v>
      </c>
      <c r="G606" s="3" t="s">
        <v>77</v>
      </c>
      <c r="H606" s="3">
        <v>40</v>
      </c>
      <c r="I606" s="3">
        <v>61</v>
      </c>
      <c r="J606" s="3">
        <v>100</v>
      </c>
      <c r="K606">
        <f t="shared" si="63"/>
        <v>0.4</v>
      </c>
      <c r="L606">
        <f t="shared" si="64"/>
        <v>55</v>
      </c>
      <c r="M606">
        <f t="shared" si="65"/>
        <v>70</v>
      </c>
      <c r="N606">
        <f t="shared" si="66"/>
        <v>61</v>
      </c>
      <c r="O606">
        <f>Summary!$J$4</f>
        <v>65</v>
      </c>
      <c r="P606">
        <f>Summary!$J$4</f>
        <v>65</v>
      </c>
      <c r="Q606">
        <f>Summary!$J$4</f>
        <v>65</v>
      </c>
      <c r="R606">
        <f t="shared" si="67"/>
        <v>0</v>
      </c>
      <c r="S606">
        <f t="shared" si="68"/>
        <v>1</v>
      </c>
      <c r="T606">
        <f t="shared" si="69"/>
        <v>0</v>
      </c>
    </row>
    <row r="607" spans="1:20" hidden="1" x14ac:dyDescent="0.2">
      <c r="A607" t="s">
        <v>15</v>
      </c>
      <c r="B607" s="30">
        <v>2016800413</v>
      </c>
      <c r="C607" s="30" t="s">
        <v>92</v>
      </c>
      <c r="D607" s="38" t="s">
        <v>98</v>
      </c>
      <c r="E607" s="3" t="s">
        <v>66</v>
      </c>
      <c r="F607" s="3">
        <v>60</v>
      </c>
      <c r="G607" s="3" t="s">
        <v>69</v>
      </c>
      <c r="H607" s="3">
        <v>40</v>
      </c>
      <c r="I607" s="3">
        <v>76</v>
      </c>
      <c r="J607" s="3">
        <v>100</v>
      </c>
      <c r="K607">
        <f t="shared" si="63"/>
        <v>0.4</v>
      </c>
      <c r="L607">
        <f t="shared" si="64"/>
        <v>75</v>
      </c>
      <c r="M607">
        <f t="shared" si="65"/>
        <v>78</v>
      </c>
      <c r="N607">
        <f t="shared" si="66"/>
        <v>76</v>
      </c>
      <c r="O607">
        <f>Summary!$J$4</f>
        <v>65</v>
      </c>
      <c r="P607">
        <f>Summary!$J$4</f>
        <v>65</v>
      </c>
      <c r="Q607">
        <f>Summary!$J$4</f>
        <v>65</v>
      </c>
      <c r="R607">
        <f t="shared" si="67"/>
        <v>1</v>
      </c>
      <c r="S607">
        <f t="shared" si="68"/>
        <v>1</v>
      </c>
      <c r="T607">
        <f t="shared" si="69"/>
        <v>1</v>
      </c>
    </row>
    <row r="608" spans="1:20" hidden="1" x14ac:dyDescent="0.2">
      <c r="A608" t="s">
        <v>15</v>
      </c>
      <c r="B608" s="30">
        <v>2016800413</v>
      </c>
      <c r="C608" s="30" t="s">
        <v>92</v>
      </c>
      <c r="D608" s="38" t="s">
        <v>99</v>
      </c>
      <c r="E608" s="3" t="s">
        <v>66</v>
      </c>
      <c r="F608" s="3">
        <v>60</v>
      </c>
      <c r="G608" s="3" t="s">
        <v>67</v>
      </c>
      <c r="H608" s="3">
        <v>40</v>
      </c>
      <c r="I608" s="3">
        <v>75</v>
      </c>
      <c r="J608" s="3">
        <v>100</v>
      </c>
      <c r="K608">
        <f t="shared" si="63"/>
        <v>0.4</v>
      </c>
      <c r="L608">
        <f t="shared" si="64"/>
        <v>75</v>
      </c>
      <c r="M608">
        <f t="shared" si="65"/>
        <v>75</v>
      </c>
      <c r="N608">
        <f t="shared" si="66"/>
        <v>75</v>
      </c>
      <c r="O608">
        <f>Summary!$J$4</f>
        <v>65</v>
      </c>
      <c r="P608">
        <f>Summary!$J$4</f>
        <v>65</v>
      </c>
      <c r="Q608">
        <f>Summary!$J$4</f>
        <v>65</v>
      </c>
      <c r="R608">
        <f t="shared" si="67"/>
        <v>1</v>
      </c>
      <c r="S608">
        <f t="shared" si="68"/>
        <v>1</v>
      </c>
      <c r="T608">
        <f t="shared" si="69"/>
        <v>1</v>
      </c>
    </row>
    <row r="609" spans="1:20" hidden="1" x14ac:dyDescent="0.2">
      <c r="A609" t="s">
        <v>15</v>
      </c>
      <c r="B609" s="30">
        <v>2016800413</v>
      </c>
      <c r="C609" s="30" t="s">
        <v>92</v>
      </c>
      <c r="D609" s="38" t="s">
        <v>100</v>
      </c>
      <c r="E609" s="3" t="s">
        <v>104</v>
      </c>
      <c r="F609" s="3">
        <v>60</v>
      </c>
      <c r="G609" s="3" t="s">
        <v>67</v>
      </c>
      <c r="H609" s="3">
        <v>40</v>
      </c>
      <c r="I609" s="3">
        <v>73</v>
      </c>
      <c r="J609" s="3">
        <v>100</v>
      </c>
      <c r="K609">
        <f t="shared" si="63"/>
        <v>0.4</v>
      </c>
      <c r="L609">
        <f t="shared" si="64"/>
        <v>72</v>
      </c>
      <c r="M609">
        <f t="shared" si="65"/>
        <v>75</v>
      </c>
      <c r="N609">
        <f t="shared" si="66"/>
        <v>73</v>
      </c>
      <c r="O609">
        <f>Summary!$J$4</f>
        <v>65</v>
      </c>
      <c r="P609">
        <f>Summary!$J$4</f>
        <v>65</v>
      </c>
      <c r="Q609">
        <f>Summary!$J$4</f>
        <v>65</v>
      </c>
      <c r="R609">
        <f t="shared" si="67"/>
        <v>1</v>
      </c>
      <c r="S609">
        <f t="shared" si="68"/>
        <v>1</v>
      </c>
      <c r="T609">
        <f t="shared" si="69"/>
        <v>1</v>
      </c>
    </row>
    <row r="610" spans="1:20" hidden="1" x14ac:dyDescent="0.2">
      <c r="A610" t="s">
        <v>15</v>
      </c>
      <c r="B610" s="30">
        <v>2016800414</v>
      </c>
      <c r="C610" s="30" t="s">
        <v>92</v>
      </c>
      <c r="D610" s="38" t="s">
        <v>93</v>
      </c>
      <c r="E610" s="3" t="s">
        <v>76</v>
      </c>
      <c r="F610" s="3">
        <v>60</v>
      </c>
      <c r="G610" s="3" t="s">
        <v>83</v>
      </c>
      <c r="H610" s="3">
        <v>40</v>
      </c>
      <c r="I610" s="3">
        <v>68</v>
      </c>
      <c r="J610" s="3">
        <v>100</v>
      </c>
      <c r="K610">
        <f t="shared" si="63"/>
        <v>0.4</v>
      </c>
      <c r="L610">
        <f t="shared" si="64"/>
        <v>70</v>
      </c>
      <c r="M610">
        <f t="shared" si="65"/>
        <v>65</v>
      </c>
      <c r="N610">
        <f t="shared" si="66"/>
        <v>68</v>
      </c>
      <c r="O610">
        <f>Summary!$J$4</f>
        <v>65</v>
      </c>
      <c r="P610">
        <f>Summary!$J$4</f>
        <v>65</v>
      </c>
      <c r="Q610">
        <f>Summary!$J$4</f>
        <v>65</v>
      </c>
      <c r="R610">
        <f t="shared" si="67"/>
        <v>1</v>
      </c>
      <c r="S610">
        <f t="shared" si="68"/>
        <v>1</v>
      </c>
      <c r="T610">
        <f t="shared" si="69"/>
        <v>1</v>
      </c>
    </row>
    <row r="611" spans="1:20" hidden="1" x14ac:dyDescent="0.2">
      <c r="A611" t="s">
        <v>15</v>
      </c>
      <c r="B611" s="30">
        <v>2016800414</v>
      </c>
      <c r="C611" s="30" t="s">
        <v>92</v>
      </c>
      <c r="D611" s="38" t="s">
        <v>94</v>
      </c>
      <c r="E611" s="3" t="s">
        <v>103</v>
      </c>
      <c r="F611" s="3">
        <v>60</v>
      </c>
      <c r="G611" s="3" t="s">
        <v>71</v>
      </c>
      <c r="H611" s="3">
        <v>40</v>
      </c>
      <c r="I611" s="3">
        <v>67</v>
      </c>
      <c r="J611" s="3">
        <v>100</v>
      </c>
      <c r="K611">
        <f t="shared" si="63"/>
        <v>0.4</v>
      </c>
      <c r="L611">
        <f t="shared" si="64"/>
        <v>67</v>
      </c>
      <c r="M611">
        <f t="shared" si="65"/>
        <v>68</v>
      </c>
      <c r="N611">
        <f t="shared" si="66"/>
        <v>67</v>
      </c>
      <c r="O611">
        <f>Summary!$J$4</f>
        <v>65</v>
      </c>
      <c r="P611">
        <f>Summary!$J$4</f>
        <v>65</v>
      </c>
      <c r="Q611">
        <f>Summary!$J$4</f>
        <v>65</v>
      </c>
      <c r="R611">
        <f t="shared" si="67"/>
        <v>1</v>
      </c>
      <c r="S611">
        <f t="shared" si="68"/>
        <v>1</v>
      </c>
      <c r="T611">
        <f t="shared" si="69"/>
        <v>1</v>
      </c>
    </row>
    <row r="612" spans="1:20" hidden="1" x14ac:dyDescent="0.2">
      <c r="A612" t="s">
        <v>15</v>
      </c>
      <c r="B612" s="30">
        <v>2016800414</v>
      </c>
      <c r="C612" s="30" t="s">
        <v>92</v>
      </c>
      <c r="D612" s="38" t="s">
        <v>95</v>
      </c>
      <c r="E612" s="3" t="s">
        <v>66</v>
      </c>
      <c r="F612" s="3">
        <v>60</v>
      </c>
      <c r="G612" s="3" t="s">
        <v>67</v>
      </c>
      <c r="H612" s="3">
        <v>40</v>
      </c>
      <c r="I612" s="3">
        <v>75</v>
      </c>
      <c r="J612" s="3">
        <v>100</v>
      </c>
      <c r="K612">
        <f t="shared" si="63"/>
        <v>0.4</v>
      </c>
      <c r="L612">
        <f t="shared" si="64"/>
        <v>75</v>
      </c>
      <c r="M612">
        <f t="shared" si="65"/>
        <v>75</v>
      </c>
      <c r="N612">
        <f t="shared" si="66"/>
        <v>75</v>
      </c>
      <c r="O612">
        <f>Summary!$J$4</f>
        <v>65</v>
      </c>
      <c r="P612">
        <f>Summary!$J$4</f>
        <v>65</v>
      </c>
      <c r="Q612">
        <f>Summary!$J$4</f>
        <v>65</v>
      </c>
      <c r="R612">
        <f t="shared" si="67"/>
        <v>1</v>
      </c>
      <c r="S612">
        <f t="shared" si="68"/>
        <v>1</v>
      </c>
      <c r="T612">
        <f t="shared" si="69"/>
        <v>1</v>
      </c>
    </row>
    <row r="613" spans="1:20" hidden="1" x14ac:dyDescent="0.2">
      <c r="A613" t="s">
        <v>15</v>
      </c>
      <c r="B613" s="30">
        <v>2016800414</v>
      </c>
      <c r="C613" s="30" t="s">
        <v>92</v>
      </c>
      <c r="D613" s="38" t="s">
        <v>96</v>
      </c>
      <c r="E613" s="3" t="s">
        <v>72</v>
      </c>
      <c r="F613" s="3">
        <v>60</v>
      </c>
      <c r="G613" s="3" t="s">
        <v>77</v>
      </c>
      <c r="H613" s="3">
        <v>40</v>
      </c>
      <c r="I613" s="3">
        <v>76</v>
      </c>
      <c r="J613" s="3">
        <v>100</v>
      </c>
      <c r="K613">
        <f t="shared" si="63"/>
        <v>0.4</v>
      </c>
      <c r="L613">
        <f t="shared" si="64"/>
        <v>80</v>
      </c>
      <c r="M613">
        <f t="shared" si="65"/>
        <v>70</v>
      </c>
      <c r="N613">
        <f t="shared" si="66"/>
        <v>76</v>
      </c>
      <c r="O613">
        <f>Summary!$J$4</f>
        <v>65</v>
      </c>
      <c r="P613">
        <f>Summary!$J$4</f>
        <v>65</v>
      </c>
      <c r="Q613">
        <f>Summary!$J$4</f>
        <v>65</v>
      </c>
      <c r="R613">
        <f t="shared" si="67"/>
        <v>1</v>
      </c>
      <c r="S613">
        <f t="shared" si="68"/>
        <v>1</v>
      </c>
      <c r="T613">
        <f t="shared" si="69"/>
        <v>1</v>
      </c>
    </row>
    <row r="614" spans="1:20" hidden="1" x14ac:dyDescent="0.2">
      <c r="A614" t="s">
        <v>15</v>
      </c>
      <c r="B614" s="30">
        <v>2016800414</v>
      </c>
      <c r="C614" s="30" t="s">
        <v>92</v>
      </c>
      <c r="D614" s="38" t="s">
        <v>97</v>
      </c>
      <c r="E614" s="3" t="s">
        <v>79</v>
      </c>
      <c r="F614" s="3">
        <v>60</v>
      </c>
      <c r="G614" s="3" t="s">
        <v>73</v>
      </c>
      <c r="H614" s="3">
        <v>40</v>
      </c>
      <c r="I614" s="3">
        <v>66</v>
      </c>
      <c r="J614" s="3">
        <v>100</v>
      </c>
      <c r="K614">
        <f t="shared" si="63"/>
        <v>0.4</v>
      </c>
      <c r="L614">
        <f t="shared" si="64"/>
        <v>57</v>
      </c>
      <c r="M614">
        <f t="shared" si="65"/>
        <v>80</v>
      </c>
      <c r="N614">
        <f t="shared" si="66"/>
        <v>66</v>
      </c>
      <c r="O614">
        <f>Summary!$J$4</f>
        <v>65</v>
      </c>
      <c r="P614">
        <f>Summary!$J$4</f>
        <v>65</v>
      </c>
      <c r="Q614">
        <f>Summary!$J$4</f>
        <v>65</v>
      </c>
      <c r="R614">
        <f t="shared" si="67"/>
        <v>0</v>
      </c>
      <c r="S614">
        <f t="shared" si="68"/>
        <v>1</v>
      </c>
      <c r="T614">
        <f t="shared" si="69"/>
        <v>1</v>
      </c>
    </row>
    <row r="615" spans="1:20" hidden="1" x14ac:dyDescent="0.2">
      <c r="A615" t="s">
        <v>15</v>
      </c>
      <c r="B615" s="30">
        <v>2016800414</v>
      </c>
      <c r="C615" s="30" t="s">
        <v>92</v>
      </c>
      <c r="D615" s="38" t="s">
        <v>98</v>
      </c>
      <c r="E615" s="3" t="s">
        <v>105</v>
      </c>
      <c r="F615" s="3">
        <v>60</v>
      </c>
      <c r="G615" s="3" t="s">
        <v>69</v>
      </c>
      <c r="H615" s="3">
        <v>40</v>
      </c>
      <c r="I615" s="3">
        <v>83</v>
      </c>
      <c r="J615" s="3">
        <v>100</v>
      </c>
      <c r="K615">
        <f t="shared" si="63"/>
        <v>0.4</v>
      </c>
      <c r="L615">
        <f t="shared" si="64"/>
        <v>87</v>
      </c>
      <c r="M615">
        <f t="shared" si="65"/>
        <v>78</v>
      </c>
      <c r="N615">
        <f t="shared" si="66"/>
        <v>83</v>
      </c>
      <c r="O615">
        <f>Summary!$J$4</f>
        <v>65</v>
      </c>
      <c r="P615">
        <f>Summary!$J$4</f>
        <v>65</v>
      </c>
      <c r="Q615">
        <f>Summary!$J$4</f>
        <v>65</v>
      </c>
      <c r="R615">
        <f t="shared" si="67"/>
        <v>1</v>
      </c>
      <c r="S615">
        <f t="shared" si="68"/>
        <v>1</v>
      </c>
      <c r="T615">
        <f t="shared" si="69"/>
        <v>1</v>
      </c>
    </row>
    <row r="616" spans="1:20" hidden="1" x14ac:dyDescent="0.2">
      <c r="A616" t="s">
        <v>15</v>
      </c>
      <c r="B616" s="30">
        <v>2016800414</v>
      </c>
      <c r="C616" s="30" t="s">
        <v>92</v>
      </c>
      <c r="D616" s="38" t="s">
        <v>99</v>
      </c>
      <c r="E616" s="3" t="s">
        <v>101</v>
      </c>
      <c r="F616" s="3">
        <v>60</v>
      </c>
      <c r="G616" s="3" t="s">
        <v>69</v>
      </c>
      <c r="H616" s="3">
        <v>40</v>
      </c>
      <c r="I616" s="3">
        <v>77</v>
      </c>
      <c r="J616" s="3">
        <v>100</v>
      </c>
      <c r="K616">
        <f t="shared" si="63"/>
        <v>0.4</v>
      </c>
      <c r="L616">
        <f t="shared" si="64"/>
        <v>77</v>
      </c>
      <c r="M616">
        <f t="shared" si="65"/>
        <v>78</v>
      </c>
      <c r="N616">
        <f t="shared" si="66"/>
        <v>77</v>
      </c>
      <c r="O616">
        <f>Summary!$J$4</f>
        <v>65</v>
      </c>
      <c r="P616">
        <f>Summary!$J$4</f>
        <v>65</v>
      </c>
      <c r="Q616">
        <f>Summary!$J$4</f>
        <v>65</v>
      </c>
      <c r="R616">
        <f t="shared" si="67"/>
        <v>1</v>
      </c>
      <c r="S616">
        <f t="shared" si="68"/>
        <v>1</v>
      </c>
      <c r="T616">
        <f t="shared" si="69"/>
        <v>1</v>
      </c>
    </row>
    <row r="617" spans="1:20" hidden="1" x14ac:dyDescent="0.2">
      <c r="A617" t="s">
        <v>15</v>
      </c>
      <c r="B617" s="30">
        <v>2016800414</v>
      </c>
      <c r="C617" s="30" t="s">
        <v>92</v>
      </c>
      <c r="D617" s="38" t="s">
        <v>100</v>
      </c>
      <c r="E617" s="3" t="s">
        <v>76</v>
      </c>
      <c r="F617" s="3">
        <v>60</v>
      </c>
      <c r="G617" s="3" t="s">
        <v>83</v>
      </c>
      <c r="H617" s="3">
        <v>40</v>
      </c>
      <c r="I617" s="3">
        <v>68</v>
      </c>
      <c r="J617" s="3">
        <v>100</v>
      </c>
      <c r="K617">
        <f t="shared" si="63"/>
        <v>0.4</v>
      </c>
      <c r="L617">
        <f t="shared" si="64"/>
        <v>70</v>
      </c>
      <c r="M617">
        <f t="shared" si="65"/>
        <v>65</v>
      </c>
      <c r="N617">
        <f t="shared" si="66"/>
        <v>68</v>
      </c>
      <c r="O617">
        <f>Summary!$J$4</f>
        <v>65</v>
      </c>
      <c r="P617">
        <f>Summary!$J$4</f>
        <v>65</v>
      </c>
      <c r="Q617">
        <f>Summary!$J$4</f>
        <v>65</v>
      </c>
      <c r="R617">
        <f t="shared" si="67"/>
        <v>1</v>
      </c>
      <c r="S617">
        <f t="shared" si="68"/>
        <v>1</v>
      </c>
      <c r="T617">
        <f t="shared" si="69"/>
        <v>1</v>
      </c>
    </row>
    <row r="618" spans="1:20" hidden="1" x14ac:dyDescent="0.2">
      <c r="A618" t="s">
        <v>15</v>
      </c>
      <c r="B618" s="30">
        <v>2016800415</v>
      </c>
      <c r="C618" s="30" t="s">
        <v>92</v>
      </c>
      <c r="D618" s="38" t="s">
        <v>93</v>
      </c>
      <c r="E618" s="3" t="s">
        <v>82</v>
      </c>
      <c r="F618" s="3">
        <v>60</v>
      </c>
      <c r="G618" s="3" t="s">
        <v>69</v>
      </c>
      <c r="H618" s="3">
        <v>40</v>
      </c>
      <c r="I618" s="3">
        <v>70</v>
      </c>
      <c r="J618" s="3">
        <v>100</v>
      </c>
      <c r="K618">
        <f t="shared" si="63"/>
        <v>0.4</v>
      </c>
      <c r="L618">
        <f t="shared" si="64"/>
        <v>65</v>
      </c>
      <c r="M618">
        <f t="shared" si="65"/>
        <v>78</v>
      </c>
      <c r="N618">
        <f t="shared" si="66"/>
        <v>70</v>
      </c>
      <c r="O618">
        <f>Summary!$J$4</f>
        <v>65</v>
      </c>
      <c r="P618">
        <f>Summary!$J$4</f>
        <v>65</v>
      </c>
      <c r="Q618">
        <f>Summary!$J$4</f>
        <v>65</v>
      </c>
      <c r="R618">
        <f t="shared" si="67"/>
        <v>1</v>
      </c>
      <c r="S618">
        <f t="shared" si="68"/>
        <v>1</v>
      </c>
      <c r="T618">
        <f t="shared" si="69"/>
        <v>1</v>
      </c>
    </row>
    <row r="619" spans="1:20" hidden="1" x14ac:dyDescent="0.2">
      <c r="A619" t="s">
        <v>15</v>
      </c>
      <c r="B619" s="30">
        <v>2016800415</v>
      </c>
      <c r="C619" s="30" t="s">
        <v>92</v>
      </c>
      <c r="D619" s="38" t="s">
        <v>94</v>
      </c>
      <c r="E619" s="3" t="s">
        <v>101</v>
      </c>
      <c r="F619" s="3">
        <v>60</v>
      </c>
      <c r="G619" s="3" t="s">
        <v>65</v>
      </c>
      <c r="H619" s="3">
        <v>40</v>
      </c>
      <c r="I619" s="3">
        <v>79</v>
      </c>
      <c r="J619" s="3">
        <v>100</v>
      </c>
      <c r="K619">
        <f t="shared" si="63"/>
        <v>0.4</v>
      </c>
      <c r="L619">
        <f t="shared" si="64"/>
        <v>77</v>
      </c>
      <c r="M619">
        <f t="shared" si="65"/>
        <v>83</v>
      </c>
      <c r="N619">
        <f t="shared" si="66"/>
        <v>79</v>
      </c>
      <c r="O619">
        <f>Summary!$J$4</f>
        <v>65</v>
      </c>
      <c r="P619">
        <f>Summary!$J$4</f>
        <v>65</v>
      </c>
      <c r="Q619">
        <f>Summary!$J$4</f>
        <v>65</v>
      </c>
      <c r="R619">
        <f t="shared" si="67"/>
        <v>1</v>
      </c>
      <c r="S619">
        <f t="shared" si="68"/>
        <v>1</v>
      </c>
      <c r="T619">
        <f t="shared" si="69"/>
        <v>1</v>
      </c>
    </row>
    <row r="620" spans="1:20" hidden="1" x14ac:dyDescent="0.2">
      <c r="A620" t="s">
        <v>15</v>
      </c>
      <c r="B620" s="30">
        <v>2016800415</v>
      </c>
      <c r="C620" s="30" t="s">
        <v>92</v>
      </c>
      <c r="D620" s="38" t="s">
        <v>95</v>
      </c>
      <c r="E620" s="3" t="s">
        <v>76</v>
      </c>
      <c r="F620" s="3">
        <v>60</v>
      </c>
      <c r="G620" s="3" t="s">
        <v>69</v>
      </c>
      <c r="H620" s="3">
        <v>40</v>
      </c>
      <c r="I620" s="3">
        <v>73</v>
      </c>
      <c r="J620" s="3">
        <v>100</v>
      </c>
      <c r="K620">
        <f t="shared" si="63"/>
        <v>0.4</v>
      </c>
      <c r="L620">
        <f t="shared" si="64"/>
        <v>70</v>
      </c>
      <c r="M620">
        <f t="shared" si="65"/>
        <v>78</v>
      </c>
      <c r="N620">
        <f t="shared" si="66"/>
        <v>73</v>
      </c>
      <c r="O620">
        <f>Summary!$J$4</f>
        <v>65</v>
      </c>
      <c r="P620">
        <f>Summary!$J$4</f>
        <v>65</v>
      </c>
      <c r="Q620">
        <f>Summary!$J$4</f>
        <v>65</v>
      </c>
      <c r="R620">
        <f t="shared" si="67"/>
        <v>1</v>
      </c>
      <c r="S620">
        <f t="shared" si="68"/>
        <v>1</v>
      </c>
      <c r="T620">
        <f t="shared" si="69"/>
        <v>1</v>
      </c>
    </row>
    <row r="621" spans="1:20" hidden="1" x14ac:dyDescent="0.2">
      <c r="A621" t="s">
        <v>15</v>
      </c>
      <c r="B621" s="30">
        <v>2016800415</v>
      </c>
      <c r="C621" s="30" t="s">
        <v>92</v>
      </c>
      <c r="D621" s="38" t="s">
        <v>96</v>
      </c>
      <c r="E621" s="3" t="s">
        <v>104</v>
      </c>
      <c r="F621" s="3">
        <v>60</v>
      </c>
      <c r="G621" s="3" t="s">
        <v>69</v>
      </c>
      <c r="H621" s="3">
        <v>40</v>
      </c>
      <c r="I621" s="3">
        <v>74</v>
      </c>
      <c r="J621" s="3">
        <v>100</v>
      </c>
      <c r="K621">
        <f t="shared" si="63"/>
        <v>0.4</v>
      </c>
      <c r="L621">
        <f t="shared" si="64"/>
        <v>72</v>
      </c>
      <c r="M621">
        <f t="shared" si="65"/>
        <v>78</v>
      </c>
      <c r="N621">
        <f t="shared" si="66"/>
        <v>74</v>
      </c>
      <c r="O621">
        <f>Summary!$J$4</f>
        <v>65</v>
      </c>
      <c r="P621">
        <f>Summary!$J$4</f>
        <v>65</v>
      </c>
      <c r="Q621">
        <f>Summary!$J$4</f>
        <v>65</v>
      </c>
      <c r="R621">
        <f t="shared" si="67"/>
        <v>1</v>
      </c>
      <c r="S621">
        <f t="shared" si="68"/>
        <v>1</v>
      </c>
      <c r="T621">
        <f t="shared" si="69"/>
        <v>1</v>
      </c>
    </row>
    <row r="622" spans="1:20" hidden="1" x14ac:dyDescent="0.2">
      <c r="A622" t="s">
        <v>15</v>
      </c>
      <c r="B622" s="30">
        <v>2016800415</v>
      </c>
      <c r="C622" s="30" t="s">
        <v>92</v>
      </c>
      <c r="D622" s="38" t="s">
        <v>97</v>
      </c>
      <c r="E622" s="3" t="s">
        <v>91</v>
      </c>
      <c r="F622" s="3">
        <v>60</v>
      </c>
      <c r="G622" s="3" t="s">
        <v>79</v>
      </c>
      <c r="H622" s="3">
        <v>40</v>
      </c>
      <c r="I622" s="3">
        <v>71</v>
      </c>
      <c r="J622" s="3">
        <v>100</v>
      </c>
      <c r="K622">
        <f t="shared" si="63"/>
        <v>0.4</v>
      </c>
      <c r="L622">
        <f t="shared" si="64"/>
        <v>62</v>
      </c>
      <c r="M622">
        <f t="shared" si="65"/>
        <v>85</v>
      </c>
      <c r="N622">
        <f t="shared" si="66"/>
        <v>71</v>
      </c>
      <c r="O622">
        <f>Summary!$J$4</f>
        <v>65</v>
      </c>
      <c r="P622">
        <f>Summary!$J$4</f>
        <v>65</v>
      </c>
      <c r="Q622">
        <f>Summary!$J$4</f>
        <v>65</v>
      </c>
      <c r="R622">
        <f t="shared" si="67"/>
        <v>0</v>
      </c>
      <c r="S622">
        <f t="shared" si="68"/>
        <v>1</v>
      </c>
      <c r="T622">
        <f t="shared" si="69"/>
        <v>1</v>
      </c>
    </row>
    <row r="623" spans="1:20" hidden="1" x14ac:dyDescent="0.2">
      <c r="A623" t="s">
        <v>15</v>
      </c>
      <c r="B623" s="30">
        <v>2016800415</v>
      </c>
      <c r="C623" s="30" t="s">
        <v>92</v>
      </c>
      <c r="D623" s="38" t="s">
        <v>98</v>
      </c>
      <c r="E623" s="3" t="s">
        <v>66</v>
      </c>
      <c r="F623" s="3">
        <v>60</v>
      </c>
      <c r="G623" s="3" t="s">
        <v>73</v>
      </c>
      <c r="H623" s="3">
        <v>40</v>
      </c>
      <c r="I623" s="3">
        <v>77</v>
      </c>
      <c r="J623" s="3">
        <v>100</v>
      </c>
      <c r="K623">
        <f t="shared" si="63"/>
        <v>0.4</v>
      </c>
      <c r="L623">
        <f t="shared" si="64"/>
        <v>75</v>
      </c>
      <c r="M623">
        <f t="shared" si="65"/>
        <v>80</v>
      </c>
      <c r="N623">
        <f t="shared" si="66"/>
        <v>77</v>
      </c>
      <c r="O623">
        <f>Summary!$J$4</f>
        <v>65</v>
      </c>
      <c r="P623">
        <f>Summary!$J$4</f>
        <v>65</v>
      </c>
      <c r="Q623">
        <f>Summary!$J$4</f>
        <v>65</v>
      </c>
      <c r="R623">
        <f t="shared" si="67"/>
        <v>1</v>
      </c>
      <c r="S623">
        <f t="shared" si="68"/>
        <v>1</v>
      </c>
      <c r="T623">
        <f t="shared" si="69"/>
        <v>1</v>
      </c>
    </row>
    <row r="624" spans="1:20" hidden="1" x14ac:dyDescent="0.2">
      <c r="A624" t="s">
        <v>15</v>
      </c>
      <c r="B624" s="30">
        <v>2016800415</v>
      </c>
      <c r="C624" s="30" t="s">
        <v>92</v>
      </c>
      <c r="D624" s="38" t="s">
        <v>99</v>
      </c>
      <c r="E624" s="3" t="s">
        <v>102</v>
      </c>
      <c r="F624" s="3">
        <v>60</v>
      </c>
      <c r="G624" s="3" t="s">
        <v>67</v>
      </c>
      <c r="H624" s="3">
        <v>40</v>
      </c>
      <c r="I624" s="3">
        <v>79</v>
      </c>
      <c r="J624" s="3">
        <v>100</v>
      </c>
      <c r="K624">
        <f t="shared" si="63"/>
        <v>0.4</v>
      </c>
      <c r="L624">
        <f t="shared" si="64"/>
        <v>82</v>
      </c>
      <c r="M624">
        <f t="shared" si="65"/>
        <v>75</v>
      </c>
      <c r="N624">
        <f t="shared" si="66"/>
        <v>79</v>
      </c>
      <c r="O624">
        <f>Summary!$J$4</f>
        <v>65</v>
      </c>
      <c r="P624">
        <f>Summary!$J$4</f>
        <v>65</v>
      </c>
      <c r="Q624">
        <f>Summary!$J$4</f>
        <v>65</v>
      </c>
      <c r="R624">
        <f t="shared" si="67"/>
        <v>1</v>
      </c>
      <c r="S624">
        <f t="shared" si="68"/>
        <v>1</v>
      </c>
      <c r="T624">
        <f t="shared" si="69"/>
        <v>1</v>
      </c>
    </row>
    <row r="625" spans="1:20" hidden="1" x14ac:dyDescent="0.2">
      <c r="A625" t="s">
        <v>15</v>
      </c>
      <c r="B625" s="30">
        <v>2016800415</v>
      </c>
      <c r="C625" s="30" t="s">
        <v>92</v>
      </c>
      <c r="D625" s="38" t="s">
        <v>100</v>
      </c>
      <c r="E625" s="3" t="s">
        <v>76</v>
      </c>
      <c r="F625" s="3">
        <v>60</v>
      </c>
      <c r="G625" s="3" t="s">
        <v>71</v>
      </c>
      <c r="H625" s="3">
        <v>40</v>
      </c>
      <c r="I625" s="3">
        <v>69</v>
      </c>
      <c r="J625" s="3">
        <v>100</v>
      </c>
      <c r="K625">
        <f t="shared" si="63"/>
        <v>0.4</v>
      </c>
      <c r="L625">
        <f t="shared" si="64"/>
        <v>70</v>
      </c>
      <c r="M625">
        <f t="shared" si="65"/>
        <v>68</v>
      </c>
      <c r="N625">
        <f t="shared" si="66"/>
        <v>69</v>
      </c>
      <c r="O625">
        <f>Summary!$J$4</f>
        <v>65</v>
      </c>
      <c r="P625">
        <f>Summary!$J$4</f>
        <v>65</v>
      </c>
      <c r="Q625">
        <f>Summary!$J$4</f>
        <v>65</v>
      </c>
      <c r="R625">
        <f t="shared" si="67"/>
        <v>1</v>
      </c>
      <c r="S625">
        <f t="shared" si="68"/>
        <v>1</v>
      </c>
      <c r="T625">
        <f t="shared" si="69"/>
        <v>1</v>
      </c>
    </row>
    <row r="626" spans="1:20" hidden="1" x14ac:dyDescent="0.2">
      <c r="A626" t="s">
        <v>15</v>
      </c>
      <c r="B626" s="30">
        <v>2016800416</v>
      </c>
      <c r="C626" s="30" t="s">
        <v>92</v>
      </c>
      <c r="D626" s="38" t="s">
        <v>93</v>
      </c>
      <c r="E626" s="3" t="s">
        <v>74</v>
      </c>
      <c r="F626" s="3">
        <v>60</v>
      </c>
      <c r="G626" s="3" t="s">
        <v>71</v>
      </c>
      <c r="H626" s="3">
        <v>40</v>
      </c>
      <c r="I626" s="3">
        <v>65</v>
      </c>
      <c r="J626" s="3">
        <v>100</v>
      </c>
      <c r="K626">
        <f t="shared" si="63"/>
        <v>0.4</v>
      </c>
      <c r="L626">
        <f t="shared" si="64"/>
        <v>63</v>
      </c>
      <c r="M626">
        <f t="shared" si="65"/>
        <v>68</v>
      </c>
      <c r="N626">
        <f t="shared" si="66"/>
        <v>65</v>
      </c>
      <c r="O626">
        <f>Summary!$J$4</f>
        <v>65</v>
      </c>
      <c r="P626">
        <f>Summary!$J$4</f>
        <v>65</v>
      </c>
      <c r="Q626">
        <f>Summary!$J$4</f>
        <v>65</v>
      </c>
      <c r="R626">
        <f t="shared" si="67"/>
        <v>0</v>
      </c>
      <c r="S626">
        <f t="shared" si="68"/>
        <v>1</v>
      </c>
      <c r="T626">
        <f t="shared" si="69"/>
        <v>1</v>
      </c>
    </row>
    <row r="627" spans="1:20" hidden="1" x14ac:dyDescent="0.2">
      <c r="A627" t="s">
        <v>15</v>
      </c>
      <c r="B627" s="30">
        <v>2016800416</v>
      </c>
      <c r="C627" s="30" t="s">
        <v>92</v>
      </c>
      <c r="D627" s="38" t="s">
        <v>94</v>
      </c>
      <c r="E627" s="3" t="s">
        <v>74</v>
      </c>
      <c r="F627" s="3">
        <v>60</v>
      </c>
      <c r="G627" s="3" t="s">
        <v>77</v>
      </c>
      <c r="H627" s="3">
        <v>40</v>
      </c>
      <c r="I627" s="3">
        <v>66</v>
      </c>
      <c r="J627" s="3">
        <v>100</v>
      </c>
      <c r="K627">
        <f t="shared" si="63"/>
        <v>0.4</v>
      </c>
      <c r="L627">
        <f t="shared" si="64"/>
        <v>63</v>
      </c>
      <c r="M627">
        <f t="shared" si="65"/>
        <v>70</v>
      </c>
      <c r="N627">
        <f t="shared" si="66"/>
        <v>66</v>
      </c>
      <c r="O627">
        <f>Summary!$J$4</f>
        <v>65</v>
      </c>
      <c r="P627">
        <f>Summary!$J$4</f>
        <v>65</v>
      </c>
      <c r="Q627">
        <f>Summary!$J$4</f>
        <v>65</v>
      </c>
      <c r="R627">
        <f t="shared" si="67"/>
        <v>0</v>
      </c>
      <c r="S627">
        <f t="shared" si="68"/>
        <v>1</v>
      </c>
      <c r="T627">
        <f t="shared" si="69"/>
        <v>1</v>
      </c>
    </row>
    <row r="628" spans="1:20" hidden="1" x14ac:dyDescent="0.2">
      <c r="A628" t="s">
        <v>15</v>
      </c>
      <c r="B628" s="30">
        <v>2016800416</v>
      </c>
      <c r="C628" s="30" t="s">
        <v>92</v>
      </c>
      <c r="D628" s="38" t="s">
        <v>95</v>
      </c>
      <c r="E628" s="3" t="s">
        <v>70</v>
      </c>
      <c r="F628" s="3">
        <v>60</v>
      </c>
      <c r="G628" s="3" t="s">
        <v>81</v>
      </c>
      <c r="H628" s="3">
        <v>40</v>
      </c>
      <c r="I628" s="3">
        <v>70</v>
      </c>
      <c r="J628" s="3">
        <v>100</v>
      </c>
      <c r="K628">
        <f t="shared" si="63"/>
        <v>0.4</v>
      </c>
      <c r="L628">
        <f t="shared" si="64"/>
        <v>68</v>
      </c>
      <c r="M628">
        <f t="shared" si="65"/>
        <v>73</v>
      </c>
      <c r="N628">
        <f t="shared" si="66"/>
        <v>70</v>
      </c>
      <c r="O628">
        <f>Summary!$J$4</f>
        <v>65</v>
      </c>
      <c r="P628">
        <f>Summary!$J$4</f>
        <v>65</v>
      </c>
      <c r="Q628">
        <f>Summary!$J$4</f>
        <v>65</v>
      </c>
      <c r="R628">
        <f t="shared" si="67"/>
        <v>1</v>
      </c>
      <c r="S628">
        <f t="shared" si="68"/>
        <v>1</v>
      </c>
      <c r="T628">
        <f t="shared" si="69"/>
        <v>1</v>
      </c>
    </row>
    <row r="629" spans="1:20" hidden="1" x14ac:dyDescent="0.2">
      <c r="A629" t="s">
        <v>15</v>
      </c>
      <c r="B629" s="30">
        <v>2016800416</v>
      </c>
      <c r="C629" s="30" t="s">
        <v>92</v>
      </c>
      <c r="D629" s="38" t="s">
        <v>96</v>
      </c>
      <c r="E629" s="3" t="s">
        <v>103</v>
      </c>
      <c r="F629" s="3">
        <v>60</v>
      </c>
      <c r="G629" s="3" t="s">
        <v>77</v>
      </c>
      <c r="H629" s="3">
        <v>40</v>
      </c>
      <c r="I629" s="3">
        <v>68</v>
      </c>
      <c r="J629" s="3">
        <v>100</v>
      </c>
      <c r="K629">
        <f t="shared" si="63"/>
        <v>0.4</v>
      </c>
      <c r="L629">
        <f t="shared" si="64"/>
        <v>67</v>
      </c>
      <c r="M629">
        <f t="shared" si="65"/>
        <v>70</v>
      </c>
      <c r="N629">
        <f t="shared" si="66"/>
        <v>68</v>
      </c>
      <c r="O629">
        <f>Summary!$J$4</f>
        <v>65</v>
      </c>
      <c r="P629">
        <f>Summary!$J$4</f>
        <v>65</v>
      </c>
      <c r="Q629">
        <f>Summary!$J$4</f>
        <v>65</v>
      </c>
      <c r="R629">
        <f t="shared" si="67"/>
        <v>1</v>
      </c>
      <c r="S629">
        <f t="shared" si="68"/>
        <v>1</v>
      </c>
      <c r="T629">
        <f t="shared" si="69"/>
        <v>1</v>
      </c>
    </row>
    <row r="630" spans="1:20" hidden="1" x14ac:dyDescent="0.2">
      <c r="A630" t="s">
        <v>15</v>
      </c>
      <c r="B630" s="30">
        <v>2016800416</v>
      </c>
      <c r="C630" s="30" t="s">
        <v>92</v>
      </c>
      <c r="D630" s="38" t="s">
        <v>97</v>
      </c>
      <c r="E630" s="3" t="s">
        <v>69</v>
      </c>
      <c r="F630" s="3">
        <v>60</v>
      </c>
      <c r="G630" s="3" t="s">
        <v>83</v>
      </c>
      <c r="H630" s="3">
        <v>40</v>
      </c>
      <c r="I630" s="3">
        <v>57</v>
      </c>
      <c r="J630" s="3">
        <v>100</v>
      </c>
      <c r="K630">
        <f t="shared" si="63"/>
        <v>0.4</v>
      </c>
      <c r="L630">
        <f t="shared" si="64"/>
        <v>52</v>
      </c>
      <c r="M630">
        <f t="shared" si="65"/>
        <v>65</v>
      </c>
      <c r="N630">
        <f t="shared" si="66"/>
        <v>57</v>
      </c>
      <c r="O630">
        <f>Summary!$J$4</f>
        <v>65</v>
      </c>
      <c r="P630">
        <f>Summary!$J$4</f>
        <v>65</v>
      </c>
      <c r="Q630">
        <f>Summary!$J$4</f>
        <v>65</v>
      </c>
      <c r="R630">
        <f t="shared" si="67"/>
        <v>0</v>
      </c>
      <c r="S630">
        <f t="shared" si="68"/>
        <v>1</v>
      </c>
      <c r="T630">
        <f t="shared" si="69"/>
        <v>0</v>
      </c>
    </row>
    <row r="631" spans="1:20" hidden="1" x14ac:dyDescent="0.2">
      <c r="A631" t="s">
        <v>15</v>
      </c>
      <c r="B631" s="30">
        <v>2016800416</v>
      </c>
      <c r="C631" s="30" t="s">
        <v>92</v>
      </c>
      <c r="D631" s="38" t="s">
        <v>98</v>
      </c>
      <c r="E631" s="3" t="s">
        <v>103</v>
      </c>
      <c r="F631" s="3">
        <v>60</v>
      </c>
      <c r="G631" s="3" t="s">
        <v>69</v>
      </c>
      <c r="H631" s="3">
        <v>40</v>
      </c>
      <c r="I631" s="3">
        <v>71</v>
      </c>
      <c r="J631" s="3">
        <v>100</v>
      </c>
      <c r="K631">
        <f t="shared" si="63"/>
        <v>0.4</v>
      </c>
      <c r="L631">
        <f t="shared" si="64"/>
        <v>67</v>
      </c>
      <c r="M631">
        <f t="shared" si="65"/>
        <v>78</v>
      </c>
      <c r="N631">
        <f t="shared" si="66"/>
        <v>71</v>
      </c>
      <c r="O631">
        <f>Summary!$J$4</f>
        <v>65</v>
      </c>
      <c r="P631">
        <f>Summary!$J$4</f>
        <v>65</v>
      </c>
      <c r="Q631">
        <f>Summary!$J$4</f>
        <v>65</v>
      </c>
      <c r="R631">
        <f t="shared" si="67"/>
        <v>1</v>
      </c>
      <c r="S631">
        <f t="shared" si="68"/>
        <v>1</v>
      </c>
      <c r="T631">
        <f t="shared" si="69"/>
        <v>1</v>
      </c>
    </row>
    <row r="632" spans="1:20" hidden="1" x14ac:dyDescent="0.2">
      <c r="A632" t="s">
        <v>15</v>
      </c>
      <c r="B632" s="30">
        <v>2016800416</v>
      </c>
      <c r="C632" s="30" t="s">
        <v>92</v>
      </c>
      <c r="D632" s="38" t="s">
        <v>99</v>
      </c>
      <c r="E632" s="3" t="s">
        <v>72</v>
      </c>
      <c r="F632" s="3">
        <v>60</v>
      </c>
      <c r="G632" s="3" t="s">
        <v>71</v>
      </c>
      <c r="H632" s="3">
        <v>40</v>
      </c>
      <c r="I632" s="3">
        <v>75</v>
      </c>
      <c r="J632" s="3">
        <v>100</v>
      </c>
      <c r="K632">
        <f t="shared" si="63"/>
        <v>0.4</v>
      </c>
      <c r="L632">
        <f t="shared" si="64"/>
        <v>80</v>
      </c>
      <c r="M632">
        <f t="shared" si="65"/>
        <v>68</v>
      </c>
      <c r="N632">
        <f t="shared" si="66"/>
        <v>75</v>
      </c>
      <c r="O632">
        <f>Summary!$J$4</f>
        <v>65</v>
      </c>
      <c r="P632">
        <f>Summary!$J$4</f>
        <v>65</v>
      </c>
      <c r="Q632">
        <f>Summary!$J$4</f>
        <v>65</v>
      </c>
      <c r="R632">
        <f t="shared" si="67"/>
        <v>1</v>
      </c>
      <c r="S632">
        <f t="shared" si="68"/>
        <v>1</v>
      </c>
      <c r="T632">
        <f t="shared" si="69"/>
        <v>1</v>
      </c>
    </row>
    <row r="633" spans="1:20" hidden="1" x14ac:dyDescent="0.2">
      <c r="A633" t="s">
        <v>15</v>
      </c>
      <c r="B633" s="30">
        <v>2016800416</v>
      </c>
      <c r="C633" s="30" t="s">
        <v>92</v>
      </c>
      <c r="D633" s="38" t="s">
        <v>100</v>
      </c>
      <c r="E633" s="3" t="s">
        <v>104</v>
      </c>
      <c r="F633" s="3">
        <v>60</v>
      </c>
      <c r="G633" s="3" t="s">
        <v>83</v>
      </c>
      <c r="H633" s="3">
        <v>40</v>
      </c>
      <c r="I633" s="3">
        <v>69</v>
      </c>
      <c r="J633" s="3">
        <v>100</v>
      </c>
      <c r="K633">
        <f t="shared" si="63"/>
        <v>0.4</v>
      </c>
      <c r="L633">
        <f t="shared" si="64"/>
        <v>72</v>
      </c>
      <c r="M633">
        <f t="shared" si="65"/>
        <v>65</v>
      </c>
      <c r="N633">
        <f t="shared" si="66"/>
        <v>69</v>
      </c>
      <c r="O633">
        <f>Summary!$J$4</f>
        <v>65</v>
      </c>
      <c r="P633">
        <f>Summary!$J$4</f>
        <v>65</v>
      </c>
      <c r="Q633">
        <f>Summary!$J$4</f>
        <v>65</v>
      </c>
      <c r="R633">
        <f t="shared" si="67"/>
        <v>1</v>
      </c>
      <c r="S633">
        <f t="shared" si="68"/>
        <v>1</v>
      </c>
      <c r="T633">
        <f t="shared" si="69"/>
        <v>1</v>
      </c>
    </row>
    <row r="634" spans="1:20" hidden="1" x14ac:dyDescent="0.2">
      <c r="A634" t="s">
        <v>15</v>
      </c>
      <c r="B634" s="30">
        <v>2016800417</v>
      </c>
      <c r="C634" s="30" t="s">
        <v>92</v>
      </c>
      <c r="D634" s="38" t="s">
        <v>93</v>
      </c>
      <c r="E634" s="3" t="s">
        <v>74</v>
      </c>
      <c r="F634" s="3">
        <v>60</v>
      </c>
      <c r="G634" s="3" t="s">
        <v>71</v>
      </c>
      <c r="H634" s="3">
        <v>40</v>
      </c>
      <c r="I634" s="3">
        <v>65</v>
      </c>
      <c r="J634" s="3">
        <v>100</v>
      </c>
      <c r="K634">
        <f t="shared" si="63"/>
        <v>0.4</v>
      </c>
      <c r="L634">
        <f t="shared" si="64"/>
        <v>63</v>
      </c>
      <c r="M634">
        <f t="shared" si="65"/>
        <v>68</v>
      </c>
      <c r="N634">
        <f t="shared" si="66"/>
        <v>65</v>
      </c>
      <c r="O634">
        <f>Summary!$J$4</f>
        <v>65</v>
      </c>
      <c r="P634">
        <f>Summary!$J$4</f>
        <v>65</v>
      </c>
      <c r="Q634">
        <f>Summary!$J$4</f>
        <v>65</v>
      </c>
      <c r="R634">
        <f t="shared" si="67"/>
        <v>0</v>
      </c>
      <c r="S634">
        <f t="shared" si="68"/>
        <v>1</v>
      </c>
      <c r="T634">
        <f t="shared" si="69"/>
        <v>1</v>
      </c>
    </row>
    <row r="635" spans="1:20" hidden="1" x14ac:dyDescent="0.2">
      <c r="A635" t="s">
        <v>15</v>
      </c>
      <c r="B635" s="30">
        <v>2016800417</v>
      </c>
      <c r="C635" s="30" t="s">
        <v>92</v>
      </c>
      <c r="D635" s="38" t="s">
        <v>94</v>
      </c>
      <c r="E635" s="3" t="s">
        <v>74</v>
      </c>
      <c r="F635" s="3">
        <v>60</v>
      </c>
      <c r="G635" s="3" t="s">
        <v>77</v>
      </c>
      <c r="H635" s="3">
        <v>40</v>
      </c>
      <c r="I635" s="3">
        <v>66</v>
      </c>
      <c r="J635" s="3">
        <v>100</v>
      </c>
      <c r="K635">
        <f t="shared" si="63"/>
        <v>0.4</v>
      </c>
      <c r="L635">
        <f t="shared" si="64"/>
        <v>63</v>
      </c>
      <c r="M635">
        <f t="shared" si="65"/>
        <v>70</v>
      </c>
      <c r="N635">
        <f t="shared" si="66"/>
        <v>66</v>
      </c>
      <c r="O635">
        <f>Summary!$J$4</f>
        <v>65</v>
      </c>
      <c r="P635">
        <f>Summary!$J$4</f>
        <v>65</v>
      </c>
      <c r="Q635">
        <f>Summary!$J$4</f>
        <v>65</v>
      </c>
      <c r="R635">
        <f t="shared" si="67"/>
        <v>0</v>
      </c>
      <c r="S635">
        <f t="shared" si="68"/>
        <v>1</v>
      </c>
      <c r="T635">
        <f t="shared" si="69"/>
        <v>1</v>
      </c>
    </row>
    <row r="636" spans="1:20" hidden="1" x14ac:dyDescent="0.2">
      <c r="A636" t="s">
        <v>15</v>
      </c>
      <c r="B636" s="30">
        <v>2016800417</v>
      </c>
      <c r="C636" s="30" t="s">
        <v>92</v>
      </c>
      <c r="D636" s="38" t="s">
        <v>95</v>
      </c>
      <c r="E636" s="3" t="s">
        <v>70</v>
      </c>
      <c r="F636" s="3">
        <v>60</v>
      </c>
      <c r="G636" s="3" t="s">
        <v>81</v>
      </c>
      <c r="H636" s="3">
        <v>40</v>
      </c>
      <c r="I636" s="3">
        <v>70</v>
      </c>
      <c r="J636" s="3">
        <v>100</v>
      </c>
      <c r="K636">
        <f t="shared" si="63"/>
        <v>0.4</v>
      </c>
      <c r="L636">
        <f t="shared" si="64"/>
        <v>68</v>
      </c>
      <c r="M636">
        <f t="shared" si="65"/>
        <v>73</v>
      </c>
      <c r="N636">
        <f t="shared" si="66"/>
        <v>70</v>
      </c>
      <c r="O636">
        <f>Summary!$J$4</f>
        <v>65</v>
      </c>
      <c r="P636">
        <f>Summary!$J$4</f>
        <v>65</v>
      </c>
      <c r="Q636">
        <f>Summary!$J$4</f>
        <v>65</v>
      </c>
      <c r="R636">
        <f t="shared" si="67"/>
        <v>1</v>
      </c>
      <c r="S636">
        <f t="shared" si="68"/>
        <v>1</v>
      </c>
      <c r="T636">
        <f t="shared" si="69"/>
        <v>1</v>
      </c>
    </row>
    <row r="637" spans="1:20" hidden="1" x14ac:dyDescent="0.2">
      <c r="A637" t="s">
        <v>15</v>
      </c>
      <c r="B637" s="30">
        <v>2016800417</v>
      </c>
      <c r="C637" s="30" t="s">
        <v>92</v>
      </c>
      <c r="D637" s="38" t="s">
        <v>96</v>
      </c>
      <c r="E637" s="3" t="s">
        <v>103</v>
      </c>
      <c r="F637" s="3">
        <v>60</v>
      </c>
      <c r="G637" s="3" t="s">
        <v>77</v>
      </c>
      <c r="H637" s="3">
        <v>40</v>
      </c>
      <c r="I637" s="3">
        <v>68</v>
      </c>
      <c r="J637" s="3">
        <v>100</v>
      </c>
      <c r="K637">
        <f t="shared" si="63"/>
        <v>0.4</v>
      </c>
      <c r="L637">
        <f t="shared" si="64"/>
        <v>67</v>
      </c>
      <c r="M637">
        <f t="shared" si="65"/>
        <v>70</v>
      </c>
      <c r="N637">
        <f t="shared" si="66"/>
        <v>68</v>
      </c>
      <c r="O637">
        <f>Summary!$J$4</f>
        <v>65</v>
      </c>
      <c r="P637">
        <f>Summary!$J$4</f>
        <v>65</v>
      </c>
      <c r="Q637">
        <f>Summary!$J$4</f>
        <v>65</v>
      </c>
      <c r="R637">
        <f t="shared" si="67"/>
        <v>1</v>
      </c>
      <c r="S637">
        <f t="shared" si="68"/>
        <v>1</v>
      </c>
      <c r="T637">
        <f t="shared" si="69"/>
        <v>1</v>
      </c>
    </row>
    <row r="638" spans="1:20" hidden="1" x14ac:dyDescent="0.2">
      <c r="A638" t="s">
        <v>15</v>
      </c>
      <c r="B638" s="30">
        <v>2016800417</v>
      </c>
      <c r="C638" s="30" t="s">
        <v>92</v>
      </c>
      <c r="D638" s="38" t="s">
        <v>97</v>
      </c>
      <c r="E638" s="3" t="s">
        <v>69</v>
      </c>
      <c r="F638" s="3">
        <v>60</v>
      </c>
      <c r="G638" s="3" t="s">
        <v>83</v>
      </c>
      <c r="H638" s="3">
        <v>40</v>
      </c>
      <c r="I638" s="3">
        <v>57</v>
      </c>
      <c r="J638" s="3">
        <v>100</v>
      </c>
      <c r="K638">
        <f t="shared" si="63"/>
        <v>0.4</v>
      </c>
      <c r="L638">
        <f t="shared" si="64"/>
        <v>52</v>
      </c>
      <c r="M638">
        <f t="shared" si="65"/>
        <v>65</v>
      </c>
      <c r="N638">
        <f t="shared" si="66"/>
        <v>57</v>
      </c>
      <c r="O638">
        <f>Summary!$J$4</f>
        <v>65</v>
      </c>
      <c r="P638">
        <f>Summary!$J$4</f>
        <v>65</v>
      </c>
      <c r="Q638">
        <f>Summary!$J$4</f>
        <v>65</v>
      </c>
      <c r="R638">
        <f t="shared" si="67"/>
        <v>0</v>
      </c>
      <c r="S638">
        <f t="shared" si="68"/>
        <v>1</v>
      </c>
      <c r="T638">
        <f t="shared" si="69"/>
        <v>0</v>
      </c>
    </row>
    <row r="639" spans="1:20" hidden="1" x14ac:dyDescent="0.2">
      <c r="A639" t="s">
        <v>15</v>
      </c>
      <c r="B639" s="30">
        <v>2016800417</v>
      </c>
      <c r="C639" s="30" t="s">
        <v>92</v>
      </c>
      <c r="D639" s="38" t="s">
        <v>98</v>
      </c>
      <c r="E639" s="3" t="s">
        <v>103</v>
      </c>
      <c r="F639" s="3">
        <v>60</v>
      </c>
      <c r="G639" s="3" t="s">
        <v>69</v>
      </c>
      <c r="H639" s="3">
        <v>40</v>
      </c>
      <c r="I639" s="3">
        <v>71</v>
      </c>
      <c r="J639" s="3">
        <v>100</v>
      </c>
      <c r="K639">
        <f t="shared" si="63"/>
        <v>0.4</v>
      </c>
      <c r="L639">
        <f t="shared" si="64"/>
        <v>67</v>
      </c>
      <c r="M639">
        <f t="shared" si="65"/>
        <v>78</v>
      </c>
      <c r="N639">
        <f t="shared" si="66"/>
        <v>71</v>
      </c>
      <c r="O639">
        <f>Summary!$J$4</f>
        <v>65</v>
      </c>
      <c r="P639">
        <f>Summary!$J$4</f>
        <v>65</v>
      </c>
      <c r="Q639">
        <f>Summary!$J$4</f>
        <v>65</v>
      </c>
      <c r="R639">
        <f t="shared" si="67"/>
        <v>1</v>
      </c>
      <c r="S639">
        <f t="shared" si="68"/>
        <v>1</v>
      </c>
      <c r="T639">
        <f t="shared" si="69"/>
        <v>1</v>
      </c>
    </row>
    <row r="640" spans="1:20" hidden="1" x14ac:dyDescent="0.2">
      <c r="A640" t="s">
        <v>15</v>
      </c>
      <c r="B640" s="30">
        <v>2016800417</v>
      </c>
      <c r="C640" s="30" t="s">
        <v>92</v>
      </c>
      <c r="D640" s="38" t="s">
        <v>99</v>
      </c>
      <c r="E640" s="3" t="s">
        <v>72</v>
      </c>
      <c r="F640" s="3">
        <v>60</v>
      </c>
      <c r="G640" s="3" t="s">
        <v>71</v>
      </c>
      <c r="H640" s="3">
        <v>40</v>
      </c>
      <c r="I640" s="3">
        <v>75</v>
      </c>
      <c r="J640" s="3">
        <v>100</v>
      </c>
      <c r="K640">
        <f t="shared" si="63"/>
        <v>0.4</v>
      </c>
      <c r="L640">
        <f t="shared" si="64"/>
        <v>80</v>
      </c>
      <c r="M640">
        <f t="shared" si="65"/>
        <v>68</v>
      </c>
      <c r="N640">
        <f t="shared" si="66"/>
        <v>75</v>
      </c>
      <c r="O640">
        <f>Summary!$J$4</f>
        <v>65</v>
      </c>
      <c r="P640">
        <f>Summary!$J$4</f>
        <v>65</v>
      </c>
      <c r="Q640">
        <f>Summary!$J$4</f>
        <v>65</v>
      </c>
      <c r="R640">
        <f t="shared" si="67"/>
        <v>1</v>
      </c>
      <c r="S640">
        <f t="shared" si="68"/>
        <v>1</v>
      </c>
      <c r="T640">
        <f t="shared" si="69"/>
        <v>1</v>
      </c>
    </row>
    <row r="641" spans="1:20" hidden="1" x14ac:dyDescent="0.2">
      <c r="A641" t="s">
        <v>15</v>
      </c>
      <c r="B641" s="30">
        <v>2016800417</v>
      </c>
      <c r="C641" s="30" t="s">
        <v>92</v>
      </c>
      <c r="D641" s="38" t="s">
        <v>100</v>
      </c>
      <c r="E641" s="3" t="s">
        <v>104</v>
      </c>
      <c r="F641" s="3">
        <v>60</v>
      </c>
      <c r="G641" s="3" t="s">
        <v>83</v>
      </c>
      <c r="H641" s="3">
        <v>40</v>
      </c>
      <c r="I641" s="3">
        <v>69</v>
      </c>
      <c r="J641" s="3">
        <v>100</v>
      </c>
      <c r="K641">
        <f t="shared" si="63"/>
        <v>0.4</v>
      </c>
      <c r="L641">
        <f t="shared" si="64"/>
        <v>72</v>
      </c>
      <c r="M641">
        <f t="shared" si="65"/>
        <v>65</v>
      </c>
      <c r="N641">
        <f t="shared" si="66"/>
        <v>69</v>
      </c>
      <c r="O641">
        <f>Summary!$J$4</f>
        <v>65</v>
      </c>
      <c r="P641">
        <f>Summary!$J$4</f>
        <v>65</v>
      </c>
      <c r="Q641">
        <f>Summary!$J$4</f>
        <v>65</v>
      </c>
      <c r="R641">
        <f t="shared" si="67"/>
        <v>1</v>
      </c>
      <c r="S641">
        <f t="shared" si="68"/>
        <v>1</v>
      </c>
      <c r="T641">
        <f t="shared" si="69"/>
        <v>1</v>
      </c>
    </row>
    <row r="642" spans="1:20" hidden="1" x14ac:dyDescent="0.2">
      <c r="A642" t="s">
        <v>15</v>
      </c>
      <c r="B642" s="30">
        <v>2016800418</v>
      </c>
      <c r="C642" s="30" t="s">
        <v>92</v>
      </c>
      <c r="D642" s="38" t="s">
        <v>93</v>
      </c>
      <c r="E642" s="3" t="s">
        <v>104</v>
      </c>
      <c r="F642" s="3">
        <v>60</v>
      </c>
      <c r="G642" s="3" t="s">
        <v>67</v>
      </c>
      <c r="H642" s="3">
        <v>40</v>
      </c>
      <c r="I642" s="3">
        <v>73</v>
      </c>
      <c r="J642" s="3">
        <v>100</v>
      </c>
      <c r="K642">
        <f t="shared" ref="K642:K705" si="70">ROUND(H642/(H642+F642),2)</f>
        <v>0.4</v>
      </c>
      <c r="L642">
        <f t="shared" ref="L642:L705" si="71">IF(E642="A",0,IFERROR(ROUND(E642*100/F642,0),0))</f>
        <v>72</v>
      </c>
      <c r="M642">
        <f t="shared" ref="M642:M705" si="72">IF(E642="A",0,IFERROR(ROUND(G642*100/H642,0),0))</f>
        <v>75</v>
      </c>
      <c r="N642">
        <f t="shared" ref="N642:N705" si="73">ROUND(I642*100/J642,0)</f>
        <v>73</v>
      </c>
      <c r="O642">
        <f>Summary!$J$4</f>
        <v>65</v>
      </c>
      <c r="P642">
        <f>Summary!$J$4</f>
        <v>65</v>
      </c>
      <c r="Q642">
        <f>Summary!$J$4</f>
        <v>65</v>
      </c>
      <c r="R642">
        <f t="shared" ref="R642:R705" si="74">IF(L642&gt;=O642,1,0)</f>
        <v>1</v>
      </c>
      <c r="S642">
        <f t="shared" ref="S642:S705" si="75">IF(M642&gt;=P642,1,0)</f>
        <v>1</v>
      </c>
      <c r="T642">
        <f t="shared" ref="T642:T705" si="76">IF(N642&gt;=Q642,1,0)</f>
        <v>1</v>
      </c>
    </row>
    <row r="643" spans="1:20" hidden="1" x14ac:dyDescent="0.2">
      <c r="A643" t="s">
        <v>15</v>
      </c>
      <c r="B643" s="30">
        <v>2016800418</v>
      </c>
      <c r="C643" s="30" t="s">
        <v>92</v>
      </c>
      <c r="D643" s="38" t="s">
        <v>94</v>
      </c>
      <c r="E643" s="3" t="s">
        <v>80</v>
      </c>
      <c r="F643" s="3">
        <v>60</v>
      </c>
      <c r="G643" s="3" t="s">
        <v>69</v>
      </c>
      <c r="H643" s="3">
        <v>40</v>
      </c>
      <c r="I643" s="3">
        <v>75</v>
      </c>
      <c r="J643" s="3">
        <v>100</v>
      </c>
      <c r="K643">
        <f t="shared" si="70"/>
        <v>0.4</v>
      </c>
      <c r="L643">
        <f t="shared" si="71"/>
        <v>73</v>
      </c>
      <c r="M643">
        <f t="shared" si="72"/>
        <v>78</v>
      </c>
      <c r="N643">
        <f t="shared" si="73"/>
        <v>75</v>
      </c>
      <c r="O643">
        <f>Summary!$J$4</f>
        <v>65</v>
      </c>
      <c r="P643">
        <f>Summary!$J$4</f>
        <v>65</v>
      </c>
      <c r="Q643">
        <f>Summary!$J$4</f>
        <v>65</v>
      </c>
      <c r="R643">
        <f t="shared" si="74"/>
        <v>1</v>
      </c>
      <c r="S643">
        <f t="shared" si="75"/>
        <v>1</v>
      </c>
      <c r="T643">
        <f t="shared" si="76"/>
        <v>1</v>
      </c>
    </row>
    <row r="644" spans="1:20" hidden="1" x14ac:dyDescent="0.2">
      <c r="A644" t="s">
        <v>15</v>
      </c>
      <c r="B644" s="30">
        <v>2016800418</v>
      </c>
      <c r="C644" s="30" t="s">
        <v>92</v>
      </c>
      <c r="D644" s="38" t="s">
        <v>95</v>
      </c>
      <c r="E644" s="3" t="s">
        <v>76</v>
      </c>
      <c r="F644" s="3">
        <v>60</v>
      </c>
      <c r="G644" s="3" t="s">
        <v>81</v>
      </c>
      <c r="H644" s="3">
        <v>40</v>
      </c>
      <c r="I644" s="3">
        <v>71</v>
      </c>
      <c r="J644" s="3">
        <v>100</v>
      </c>
      <c r="K644">
        <f t="shared" si="70"/>
        <v>0.4</v>
      </c>
      <c r="L644">
        <f t="shared" si="71"/>
        <v>70</v>
      </c>
      <c r="M644">
        <f t="shared" si="72"/>
        <v>73</v>
      </c>
      <c r="N644">
        <f t="shared" si="73"/>
        <v>71</v>
      </c>
      <c r="O644">
        <f>Summary!$J$4</f>
        <v>65</v>
      </c>
      <c r="P644">
        <f>Summary!$J$4</f>
        <v>65</v>
      </c>
      <c r="Q644">
        <f>Summary!$J$4</f>
        <v>65</v>
      </c>
      <c r="R644">
        <f t="shared" si="74"/>
        <v>1</v>
      </c>
      <c r="S644">
        <f t="shared" si="75"/>
        <v>1</v>
      </c>
      <c r="T644">
        <f t="shared" si="76"/>
        <v>1</v>
      </c>
    </row>
    <row r="645" spans="1:20" hidden="1" x14ac:dyDescent="0.2">
      <c r="A645" t="s">
        <v>15</v>
      </c>
      <c r="B645" s="30">
        <v>2016800418</v>
      </c>
      <c r="C645" s="30" t="s">
        <v>92</v>
      </c>
      <c r="D645" s="38" t="s">
        <v>96</v>
      </c>
      <c r="E645" s="3" t="s">
        <v>102</v>
      </c>
      <c r="F645" s="3">
        <v>60</v>
      </c>
      <c r="G645" s="3" t="s">
        <v>81</v>
      </c>
      <c r="H645" s="3">
        <v>40</v>
      </c>
      <c r="I645" s="3">
        <v>78</v>
      </c>
      <c r="J645" s="3">
        <v>100</v>
      </c>
      <c r="K645">
        <f t="shared" si="70"/>
        <v>0.4</v>
      </c>
      <c r="L645">
        <f t="shared" si="71"/>
        <v>82</v>
      </c>
      <c r="M645">
        <f t="shared" si="72"/>
        <v>73</v>
      </c>
      <c r="N645">
        <f t="shared" si="73"/>
        <v>78</v>
      </c>
      <c r="O645">
        <f>Summary!$J$4</f>
        <v>65</v>
      </c>
      <c r="P645">
        <f>Summary!$J$4</f>
        <v>65</v>
      </c>
      <c r="Q645">
        <f>Summary!$J$4</f>
        <v>65</v>
      </c>
      <c r="R645">
        <f t="shared" si="74"/>
        <v>1</v>
      </c>
      <c r="S645">
        <f t="shared" si="75"/>
        <v>1</v>
      </c>
      <c r="T645">
        <f t="shared" si="76"/>
        <v>1</v>
      </c>
    </row>
    <row r="646" spans="1:20" hidden="1" x14ac:dyDescent="0.2">
      <c r="A646" t="s">
        <v>15</v>
      </c>
      <c r="B646" s="30">
        <v>2016800418</v>
      </c>
      <c r="C646" s="30" t="s">
        <v>92</v>
      </c>
      <c r="D646" s="38" t="s">
        <v>97</v>
      </c>
      <c r="E646" s="3" t="s">
        <v>74</v>
      </c>
      <c r="F646" s="3">
        <v>60</v>
      </c>
      <c r="G646" s="3" t="s">
        <v>67</v>
      </c>
      <c r="H646" s="3">
        <v>40</v>
      </c>
      <c r="I646" s="3">
        <v>68</v>
      </c>
      <c r="J646" s="3">
        <v>100</v>
      </c>
      <c r="K646">
        <f t="shared" si="70"/>
        <v>0.4</v>
      </c>
      <c r="L646">
        <f t="shared" si="71"/>
        <v>63</v>
      </c>
      <c r="M646">
        <f t="shared" si="72"/>
        <v>75</v>
      </c>
      <c r="N646">
        <f t="shared" si="73"/>
        <v>68</v>
      </c>
      <c r="O646">
        <f>Summary!$J$4</f>
        <v>65</v>
      </c>
      <c r="P646">
        <f>Summary!$J$4</f>
        <v>65</v>
      </c>
      <c r="Q646">
        <f>Summary!$J$4</f>
        <v>65</v>
      </c>
      <c r="R646">
        <f t="shared" si="74"/>
        <v>0</v>
      </c>
      <c r="S646">
        <f t="shared" si="75"/>
        <v>1</v>
      </c>
      <c r="T646">
        <f t="shared" si="76"/>
        <v>1</v>
      </c>
    </row>
    <row r="647" spans="1:20" hidden="1" x14ac:dyDescent="0.2">
      <c r="A647" t="s">
        <v>15</v>
      </c>
      <c r="B647" s="30">
        <v>2016800418</v>
      </c>
      <c r="C647" s="30" t="s">
        <v>92</v>
      </c>
      <c r="D647" s="38" t="s">
        <v>98</v>
      </c>
      <c r="E647" s="3" t="s">
        <v>102</v>
      </c>
      <c r="F647" s="3">
        <v>60</v>
      </c>
      <c r="G647" s="3" t="s">
        <v>77</v>
      </c>
      <c r="H647" s="3">
        <v>40</v>
      </c>
      <c r="I647" s="3">
        <v>77</v>
      </c>
      <c r="J647" s="3">
        <v>100</v>
      </c>
      <c r="K647">
        <f t="shared" si="70"/>
        <v>0.4</v>
      </c>
      <c r="L647">
        <f t="shared" si="71"/>
        <v>82</v>
      </c>
      <c r="M647">
        <f t="shared" si="72"/>
        <v>70</v>
      </c>
      <c r="N647">
        <f t="shared" si="73"/>
        <v>77</v>
      </c>
      <c r="O647">
        <f>Summary!$J$4</f>
        <v>65</v>
      </c>
      <c r="P647">
        <f>Summary!$J$4</f>
        <v>65</v>
      </c>
      <c r="Q647">
        <f>Summary!$J$4</f>
        <v>65</v>
      </c>
      <c r="R647">
        <f t="shared" si="74"/>
        <v>1</v>
      </c>
      <c r="S647">
        <f t="shared" si="75"/>
        <v>1</v>
      </c>
      <c r="T647">
        <f t="shared" si="76"/>
        <v>1</v>
      </c>
    </row>
    <row r="648" spans="1:20" hidden="1" x14ac:dyDescent="0.2">
      <c r="A648" t="s">
        <v>15</v>
      </c>
      <c r="B648" s="30">
        <v>2016800418</v>
      </c>
      <c r="C648" s="30" t="s">
        <v>92</v>
      </c>
      <c r="D648" s="38" t="s">
        <v>99</v>
      </c>
      <c r="E648" s="3" t="s">
        <v>68</v>
      </c>
      <c r="F648" s="3">
        <v>60</v>
      </c>
      <c r="G648" s="3" t="s">
        <v>69</v>
      </c>
      <c r="H648" s="3">
        <v>40</v>
      </c>
      <c r="I648" s="3">
        <v>78</v>
      </c>
      <c r="J648" s="3">
        <v>100</v>
      </c>
      <c r="K648">
        <f t="shared" si="70"/>
        <v>0.4</v>
      </c>
      <c r="L648">
        <f t="shared" si="71"/>
        <v>78</v>
      </c>
      <c r="M648">
        <f t="shared" si="72"/>
        <v>78</v>
      </c>
      <c r="N648">
        <f t="shared" si="73"/>
        <v>78</v>
      </c>
      <c r="O648">
        <f>Summary!$J$4</f>
        <v>65</v>
      </c>
      <c r="P648">
        <f>Summary!$J$4</f>
        <v>65</v>
      </c>
      <c r="Q648">
        <f>Summary!$J$4</f>
        <v>65</v>
      </c>
      <c r="R648">
        <f t="shared" si="74"/>
        <v>1</v>
      </c>
      <c r="S648">
        <f t="shared" si="75"/>
        <v>1</v>
      </c>
      <c r="T648">
        <f t="shared" si="76"/>
        <v>1</v>
      </c>
    </row>
    <row r="649" spans="1:20" hidden="1" x14ac:dyDescent="0.2">
      <c r="A649" t="s">
        <v>15</v>
      </c>
      <c r="B649" s="30">
        <v>2016800418</v>
      </c>
      <c r="C649" s="30" t="s">
        <v>92</v>
      </c>
      <c r="D649" s="38" t="s">
        <v>100</v>
      </c>
      <c r="E649" s="3" t="s">
        <v>68</v>
      </c>
      <c r="F649" s="3">
        <v>60</v>
      </c>
      <c r="G649" s="3" t="s">
        <v>77</v>
      </c>
      <c r="H649" s="3">
        <v>40</v>
      </c>
      <c r="I649" s="3">
        <v>75</v>
      </c>
      <c r="J649" s="3">
        <v>100</v>
      </c>
      <c r="K649">
        <f t="shared" si="70"/>
        <v>0.4</v>
      </c>
      <c r="L649">
        <f t="shared" si="71"/>
        <v>78</v>
      </c>
      <c r="M649">
        <f t="shared" si="72"/>
        <v>70</v>
      </c>
      <c r="N649">
        <f t="shared" si="73"/>
        <v>75</v>
      </c>
      <c r="O649">
        <f>Summary!$J$4</f>
        <v>65</v>
      </c>
      <c r="P649">
        <f>Summary!$J$4</f>
        <v>65</v>
      </c>
      <c r="Q649">
        <f>Summary!$J$4</f>
        <v>65</v>
      </c>
      <c r="R649">
        <f t="shared" si="74"/>
        <v>1</v>
      </c>
      <c r="S649">
        <f t="shared" si="75"/>
        <v>1</v>
      </c>
      <c r="T649">
        <f t="shared" si="76"/>
        <v>1</v>
      </c>
    </row>
    <row r="650" spans="1:20" hidden="1" x14ac:dyDescent="0.2">
      <c r="A650" t="s">
        <v>15</v>
      </c>
      <c r="B650" s="30">
        <v>2016800419</v>
      </c>
      <c r="C650" s="30" t="s">
        <v>92</v>
      </c>
      <c r="D650" s="38" t="s">
        <v>93</v>
      </c>
      <c r="E650" s="3" t="s">
        <v>76</v>
      </c>
      <c r="F650" s="3">
        <v>60</v>
      </c>
      <c r="G650" s="3" t="s">
        <v>73</v>
      </c>
      <c r="H650" s="3">
        <v>40</v>
      </c>
      <c r="I650" s="3">
        <v>74</v>
      </c>
      <c r="J650" s="3">
        <v>100</v>
      </c>
      <c r="K650">
        <f t="shared" si="70"/>
        <v>0.4</v>
      </c>
      <c r="L650">
        <f t="shared" si="71"/>
        <v>70</v>
      </c>
      <c r="M650">
        <f t="shared" si="72"/>
        <v>80</v>
      </c>
      <c r="N650">
        <f t="shared" si="73"/>
        <v>74</v>
      </c>
      <c r="O650">
        <f>Summary!$J$4</f>
        <v>65</v>
      </c>
      <c r="P650">
        <f>Summary!$J$4</f>
        <v>65</v>
      </c>
      <c r="Q650">
        <f>Summary!$J$4</f>
        <v>65</v>
      </c>
      <c r="R650">
        <f t="shared" si="74"/>
        <v>1</v>
      </c>
      <c r="S650">
        <f t="shared" si="75"/>
        <v>1</v>
      </c>
      <c r="T650">
        <f t="shared" si="76"/>
        <v>1</v>
      </c>
    </row>
    <row r="651" spans="1:20" hidden="1" x14ac:dyDescent="0.2">
      <c r="A651" t="s">
        <v>15</v>
      </c>
      <c r="B651" s="30">
        <v>2016800419</v>
      </c>
      <c r="C651" s="30" t="s">
        <v>92</v>
      </c>
      <c r="D651" s="38" t="s">
        <v>94</v>
      </c>
      <c r="E651" s="3" t="s">
        <v>104</v>
      </c>
      <c r="F651" s="3">
        <v>60</v>
      </c>
      <c r="G651" s="3" t="s">
        <v>73</v>
      </c>
      <c r="H651" s="3">
        <v>40</v>
      </c>
      <c r="I651" s="3">
        <v>75</v>
      </c>
      <c r="J651" s="3">
        <v>100</v>
      </c>
      <c r="K651">
        <f t="shared" si="70"/>
        <v>0.4</v>
      </c>
      <c r="L651">
        <f t="shared" si="71"/>
        <v>72</v>
      </c>
      <c r="M651">
        <f t="shared" si="72"/>
        <v>80</v>
      </c>
      <c r="N651">
        <f t="shared" si="73"/>
        <v>75</v>
      </c>
      <c r="O651">
        <f>Summary!$J$4</f>
        <v>65</v>
      </c>
      <c r="P651">
        <f>Summary!$J$4</f>
        <v>65</v>
      </c>
      <c r="Q651">
        <f>Summary!$J$4</f>
        <v>65</v>
      </c>
      <c r="R651">
        <f t="shared" si="74"/>
        <v>1</v>
      </c>
      <c r="S651">
        <f t="shared" si="75"/>
        <v>1</v>
      </c>
      <c r="T651">
        <f t="shared" si="76"/>
        <v>1</v>
      </c>
    </row>
    <row r="652" spans="1:20" hidden="1" x14ac:dyDescent="0.2">
      <c r="A652" t="s">
        <v>15</v>
      </c>
      <c r="B652" s="30">
        <v>2016800419</v>
      </c>
      <c r="C652" s="30" t="s">
        <v>92</v>
      </c>
      <c r="D652" s="38" t="s">
        <v>95</v>
      </c>
      <c r="E652" s="3" t="s">
        <v>70</v>
      </c>
      <c r="F652" s="3">
        <v>60</v>
      </c>
      <c r="G652" s="3" t="s">
        <v>69</v>
      </c>
      <c r="H652" s="3">
        <v>40</v>
      </c>
      <c r="I652" s="3">
        <v>72</v>
      </c>
      <c r="J652" s="3">
        <v>100</v>
      </c>
      <c r="K652">
        <f t="shared" si="70"/>
        <v>0.4</v>
      </c>
      <c r="L652">
        <f t="shared" si="71"/>
        <v>68</v>
      </c>
      <c r="M652">
        <f t="shared" si="72"/>
        <v>78</v>
      </c>
      <c r="N652">
        <f t="shared" si="73"/>
        <v>72</v>
      </c>
      <c r="O652">
        <f>Summary!$J$4</f>
        <v>65</v>
      </c>
      <c r="P652">
        <f>Summary!$J$4</f>
        <v>65</v>
      </c>
      <c r="Q652">
        <f>Summary!$J$4</f>
        <v>65</v>
      </c>
      <c r="R652">
        <f t="shared" si="74"/>
        <v>1</v>
      </c>
      <c r="S652">
        <f t="shared" si="75"/>
        <v>1</v>
      </c>
      <c r="T652">
        <f t="shared" si="76"/>
        <v>1</v>
      </c>
    </row>
    <row r="653" spans="1:20" hidden="1" x14ac:dyDescent="0.2">
      <c r="A653" t="s">
        <v>15</v>
      </c>
      <c r="B653" s="30">
        <v>2016800419</v>
      </c>
      <c r="C653" s="30" t="s">
        <v>92</v>
      </c>
      <c r="D653" s="38" t="s">
        <v>96</v>
      </c>
      <c r="E653" s="3" t="s">
        <v>65</v>
      </c>
      <c r="F653" s="3">
        <v>60</v>
      </c>
      <c r="G653" s="3" t="s">
        <v>81</v>
      </c>
      <c r="H653" s="3">
        <v>40</v>
      </c>
      <c r="I653" s="3">
        <v>62</v>
      </c>
      <c r="J653" s="3">
        <v>100</v>
      </c>
      <c r="K653">
        <f t="shared" si="70"/>
        <v>0.4</v>
      </c>
      <c r="L653">
        <f t="shared" si="71"/>
        <v>55</v>
      </c>
      <c r="M653">
        <f t="shared" si="72"/>
        <v>73</v>
      </c>
      <c r="N653">
        <f t="shared" si="73"/>
        <v>62</v>
      </c>
      <c r="O653">
        <f>Summary!$J$4</f>
        <v>65</v>
      </c>
      <c r="P653">
        <f>Summary!$J$4</f>
        <v>65</v>
      </c>
      <c r="Q653">
        <f>Summary!$J$4</f>
        <v>65</v>
      </c>
      <c r="R653">
        <f t="shared" si="74"/>
        <v>0</v>
      </c>
      <c r="S653">
        <f t="shared" si="75"/>
        <v>1</v>
      </c>
      <c r="T653">
        <f t="shared" si="76"/>
        <v>0</v>
      </c>
    </row>
    <row r="654" spans="1:20" hidden="1" x14ac:dyDescent="0.2">
      <c r="A654" t="s">
        <v>15</v>
      </c>
      <c r="B654" s="30">
        <v>2016800419</v>
      </c>
      <c r="C654" s="30" t="s">
        <v>92</v>
      </c>
      <c r="D654" s="38" t="s">
        <v>97</v>
      </c>
      <c r="E654" s="3" t="s">
        <v>84</v>
      </c>
      <c r="F654" s="3">
        <v>60</v>
      </c>
      <c r="G654" s="3" t="s">
        <v>73</v>
      </c>
      <c r="H654" s="3">
        <v>40</v>
      </c>
      <c r="I654" s="3">
        <v>67</v>
      </c>
      <c r="J654" s="3">
        <v>100</v>
      </c>
      <c r="K654">
        <f t="shared" si="70"/>
        <v>0.4</v>
      </c>
      <c r="L654">
        <f t="shared" si="71"/>
        <v>58</v>
      </c>
      <c r="M654">
        <f t="shared" si="72"/>
        <v>80</v>
      </c>
      <c r="N654">
        <f t="shared" si="73"/>
        <v>67</v>
      </c>
      <c r="O654">
        <f>Summary!$J$4</f>
        <v>65</v>
      </c>
      <c r="P654">
        <f>Summary!$J$4</f>
        <v>65</v>
      </c>
      <c r="Q654">
        <f>Summary!$J$4</f>
        <v>65</v>
      </c>
      <c r="R654">
        <f t="shared" si="74"/>
        <v>0</v>
      </c>
      <c r="S654">
        <f t="shared" si="75"/>
        <v>1</v>
      </c>
      <c r="T654">
        <f t="shared" si="76"/>
        <v>1</v>
      </c>
    </row>
    <row r="655" spans="1:20" hidden="1" x14ac:dyDescent="0.2">
      <c r="A655" t="s">
        <v>15</v>
      </c>
      <c r="B655" s="30">
        <v>2016800419</v>
      </c>
      <c r="C655" s="30" t="s">
        <v>92</v>
      </c>
      <c r="D655" s="38" t="s">
        <v>98</v>
      </c>
      <c r="E655" s="3" t="s">
        <v>103</v>
      </c>
      <c r="F655" s="3">
        <v>60</v>
      </c>
      <c r="G655" s="3" t="s">
        <v>67</v>
      </c>
      <c r="H655" s="3">
        <v>40</v>
      </c>
      <c r="I655" s="3">
        <v>70</v>
      </c>
      <c r="J655" s="3">
        <v>100</v>
      </c>
      <c r="K655">
        <f t="shared" si="70"/>
        <v>0.4</v>
      </c>
      <c r="L655">
        <f t="shared" si="71"/>
        <v>67</v>
      </c>
      <c r="M655">
        <f t="shared" si="72"/>
        <v>75</v>
      </c>
      <c r="N655">
        <f t="shared" si="73"/>
        <v>70</v>
      </c>
      <c r="O655">
        <f>Summary!$J$4</f>
        <v>65</v>
      </c>
      <c r="P655">
        <f>Summary!$J$4</f>
        <v>65</v>
      </c>
      <c r="Q655">
        <f>Summary!$J$4</f>
        <v>65</v>
      </c>
      <c r="R655">
        <f t="shared" si="74"/>
        <v>1</v>
      </c>
      <c r="S655">
        <f t="shared" si="75"/>
        <v>1</v>
      </c>
      <c r="T655">
        <f t="shared" si="76"/>
        <v>1</v>
      </c>
    </row>
    <row r="656" spans="1:20" hidden="1" x14ac:dyDescent="0.2">
      <c r="A656" t="s">
        <v>15</v>
      </c>
      <c r="B656" s="30">
        <v>2016800419</v>
      </c>
      <c r="C656" s="30" t="s">
        <v>92</v>
      </c>
      <c r="D656" s="38" t="s">
        <v>99</v>
      </c>
      <c r="E656" s="3" t="s">
        <v>66</v>
      </c>
      <c r="F656" s="3">
        <v>60</v>
      </c>
      <c r="G656" s="3" t="s">
        <v>81</v>
      </c>
      <c r="H656" s="3">
        <v>40</v>
      </c>
      <c r="I656" s="3">
        <v>74</v>
      </c>
      <c r="J656" s="3">
        <v>100</v>
      </c>
      <c r="K656">
        <f t="shared" si="70"/>
        <v>0.4</v>
      </c>
      <c r="L656">
        <f t="shared" si="71"/>
        <v>75</v>
      </c>
      <c r="M656">
        <f t="shared" si="72"/>
        <v>73</v>
      </c>
      <c r="N656">
        <f t="shared" si="73"/>
        <v>74</v>
      </c>
      <c r="O656">
        <f>Summary!$J$4</f>
        <v>65</v>
      </c>
      <c r="P656">
        <f>Summary!$J$4</f>
        <v>65</v>
      </c>
      <c r="Q656">
        <f>Summary!$J$4</f>
        <v>65</v>
      </c>
      <c r="R656">
        <f t="shared" si="74"/>
        <v>1</v>
      </c>
      <c r="S656">
        <f t="shared" si="75"/>
        <v>1</v>
      </c>
      <c r="T656">
        <f t="shared" si="76"/>
        <v>1</v>
      </c>
    </row>
    <row r="657" spans="1:20" hidden="1" x14ac:dyDescent="0.2">
      <c r="A657" t="s">
        <v>15</v>
      </c>
      <c r="B657" s="30">
        <v>2016800419</v>
      </c>
      <c r="C657" s="30" t="s">
        <v>92</v>
      </c>
      <c r="D657" s="38" t="s">
        <v>100</v>
      </c>
      <c r="E657" s="3" t="s">
        <v>80</v>
      </c>
      <c r="F657" s="3">
        <v>60</v>
      </c>
      <c r="G657" s="3" t="s">
        <v>67</v>
      </c>
      <c r="H657" s="3">
        <v>40</v>
      </c>
      <c r="I657" s="3">
        <v>74</v>
      </c>
      <c r="J657" s="3">
        <v>100</v>
      </c>
      <c r="K657">
        <f t="shared" si="70"/>
        <v>0.4</v>
      </c>
      <c r="L657">
        <f t="shared" si="71"/>
        <v>73</v>
      </c>
      <c r="M657">
        <f t="shared" si="72"/>
        <v>75</v>
      </c>
      <c r="N657">
        <f t="shared" si="73"/>
        <v>74</v>
      </c>
      <c r="O657">
        <f>Summary!$J$4</f>
        <v>65</v>
      </c>
      <c r="P657">
        <f>Summary!$J$4</f>
        <v>65</v>
      </c>
      <c r="Q657">
        <f>Summary!$J$4</f>
        <v>65</v>
      </c>
      <c r="R657">
        <f t="shared" si="74"/>
        <v>1</v>
      </c>
      <c r="S657">
        <f t="shared" si="75"/>
        <v>1</v>
      </c>
      <c r="T657">
        <f t="shared" si="76"/>
        <v>1</v>
      </c>
    </row>
    <row r="658" spans="1:20" hidden="1" x14ac:dyDescent="0.2">
      <c r="A658" t="s">
        <v>15</v>
      </c>
      <c r="B658" s="30">
        <v>2016800420</v>
      </c>
      <c r="C658" s="30" t="s">
        <v>92</v>
      </c>
      <c r="D658" s="38" t="s">
        <v>93</v>
      </c>
      <c r="E658" s="3" t="s">
        <v>80</v>
      </c>
      <c r="F658" s="3">
        <v>60</v>
      </c>
      <c r="G658" s="3" t="s">
        <v>77</v>
      </c>
      <c r="H658" s="3">
        <v>40</v>
      </c>
      <c r="I658" s="3">
        <v>72</v>
      </c>
      <c r="J658" s="3">
        <v>100</v>
      </c>
      <c r="K658">
        <f t="shared" si="70"/>
        <v>0.4</v>
      </c>
      <c r="L658">
        <f t="shared" si="71"/>
        <v>73</v>
      </c>
      <c r="M658">
        <f t="shared" si="72"/>
        <v>70</v>
      </c>
      <c r="N658">
        <f t="shared" si="73"/>
        <v>72</v>
      </c>
      <c r="O658">
        <f>Summary!$J$4</f>
        <v>65</v>
      </c>
      <c r="P658">
        <f>Summary!$J$4</f>
        <v>65</v>
      </c>
      <c r="Q658">
        <f>Summary!$J$4</f>
        <v>65</v>
      </c>
      <c r="R658">
        <f t="shared" si="74"/>
        <v>1</v>
      </c>
      <c r="S658">
        <f t="shared" si="75"/>
        <v>1</v>
      </c>
      <c r="T658">
        <f t="shared" si="76"/>
        <v>1</v>
      </c>
    </row>
    <row r="659" spans="1:20" hidden="1" x14ac:dyDescent="0.2">
      <c r="A659" t="s">
        <v>15</v>
      </c>
      <c r="B659" s="30">
        <v>2016800420</v>
      </c>
      <c r="C659" s="30" t="s">
        <v>92</v>
      </c>
      <c r="D659" s="38" t="s">
        <v>94</v>
      </c>
      <c r="E659" s="3" t="s">
        <v>82</v>
      </c>
      <c r="F659" s="3">
        <v>60</v>
      </c>
      <c r="G659" s="3" t="s">
        <v>67</v>
      </c>
      <c r="H659" s="3">
        <v>40</v>
      </c>
      <c r="I659" s="3">
        <v>69</v>
      </c>
      <c r="J659" s="3">
        <v>100</v>
      </c>
      <c r="K659">
        <f t="shared" si="70"/>
        <v>0.4</v>
      </c>
      <c r="L659">
        <f t="shared" si="71"/>
        <v>65</v>
      </c>
      <c r="M659">
        <f t="shared" si="72"/>
        <v>75</v>
      </c>
      <c r="N659">
        <f t="shared" si="73"/>
        <v>69</v>
      </c>
      <c r="O659">
        <f>Summary!$J$4</f>
        <v>65</v>
      </c>
      <c r="P659">
        <f>Summary!$J$4</f>
        <v>65</v>
      </c>
      <c r="Q659">
        <f>Summary!$J$4</f>
        <v>65</v>
      </c>
      <c r="R659">
        <f t="shared" si="74"/>
        <v>1</v>
      </c>
      <c r="S659">
        <f t="shared" si="75"/>
        <v>1</v>
      </c>
      <c r="T659">
        <f t="shared" si="76"/>
        <v>1</v>
      </c>
    </row>
    <row r="660" spans="1:20" hidden="1" x14ac:dyDescent="0.2">
      <c r="A660" t="s">
        <v>15</v>
      </c>
      <c r="B660" s="30">
        <v>2016800420</v>
      </c>
      <c r="C660" s="30" t="s">
        <v>92</v>
      </c>
      <c r="D660" s="38" t="s">
        <v>95</v>
      </c>
      <c r="E660" s="3" t="s">
        <v>70</v>
      </c>
      <c r="F660" s="3">
        <v>60</v>
      </c>
      <c r="G660" s="3" t="s">
        <v>81</v>
      </c>
      <c r="H660" s="3">
        <v>40</v>
      </c>
      <c r="I660" s="3">
        <v>70</v>
      </c>
      <c r="J660" s="3">
        <v>100</v>
      </c>
      <c r="K660">
        <f t="shared" si="70"/>
        <v>0.4</v>
      </c>
      <c r="L660">
        <f t="shared" si="71"/>
        <v>68</v>
      </c>
      <c r="M660">
        <f t="shared" si="72"/>
        <v>73</v>
      </c>
      <c r="N660">
        <f t="shared" si="73"/>
        <v>70</v>
      </c>
      <c r="O660">
        <f>Summary!$J$4</f>
        <v>65</v>
      </c>
      <c r="P660">
        <f>Summary!$J$4</f>
        <v>65</v>
      </c>
      <c r="Q660">
        <f>Summary!$J$4</f>
        <v>65</v>
      </c>
      <c r="R660">
        <f t="shared" si="74"/>
        <v>1</v>
      </c>
      <c r="S660">
        <f t="shared" si="75"/>
        <v>1</v>
      </c>
      <c r="T660">
        <f t="shared" si="76"/>
        <v>1</v>
      </c>
    </row>
    <row r="661" spans="1:20" hidden="1" x14ac:dyDescent="0.2">
      <c r="A661" t="s">
        <v>15</v>
      </c>
      <c r="B661" s="30">
        <v>2016800420</v>
      </c>
      <c r="C661" s="30" t="s">
        <v>92</v>
      </c>
      <c r="D661" s="38" t="s">
        <v>96</v>
      </c>
      <c r="E661" s="3" t="s">
        <v>76</v>
      </c>
      <c r="F661" s="3">
        <v>60</v>
      </c>
      <c r="G661" s="3" t="s">
        <v>71</v>
      </c>
      <c r="H661" s="3">
        <v>40</v>
      </c>
      <c r="I661" s="3">
        <v>69</v>
      </c>
      <c r="J661" s="3">
        <v>100</v>
      </c>
      <c r="K661">
        <f t="shared" si="70"/>
        <v>0.4</v>
      </c>
      <c r="L661">
        <f t="shared" si="71"/>
        <v>70</v>
      </c>
      <c r="M661">
        <f t="shared" si="72"/>
        <v>68</v>
      </c>
      <c r="N661">
        <f t="shared" si="73"/>
        <v>69</v>
      </c>
      <c r="O661">
        <f>Summary!$J$4</f>
        <v>65</v>
      </c>
      <c r="P661">
        <f>Summary!$J$4</f>
        <v>65</v>
      </c>
      <c r="Q661">
        <f>Summary!$J$4</f>
        <v>65</v>
      </c>
      <c r="R661">
        <f t="shared" si="74"/>
        <v>1</v>
      </c>
      <c r="S661">
        <f t="shared" si="75"/>
        <v>1</v>
      </c>
      <c r="T661">
        <f t="shared" si="76"/>
        <v>1</v>
      </c>
    </row>
    <row r="662" spans="1:20" hidden="1" x14ac:dyDescent="0.2">
      <c r="A662" t="s">
        <v>15</v>
      </c>
      <c r="B662" s="30">
        <v>2016800420</v>
      </c>
      <c r="C662" s="30" t="s">
        <v>92</v>
      </c>
      <c r="D662" s="38" t="s">
        <v>97</v>
      </c>
      <c r="E662" s="3" t="s">
        <v>67</v>
      </c>
      <c r="F662" s="3">
        <v>60</v>
      </c>
      <c r="G662" s="3" t="s">
        <v>71</v>
      </c>
      <c r="H662" s="3">
        <v>40</v>
      </c>
      <c r="I662" s="3">
        <v>57</v>
      </c>
      <c r="J662" s="3">
        <v>100</v>
      </c>
      <c r="K662">
        <f t="shared" si="70"/>
        <v>0.4</v>
      </c>
      <c r="L662">
        <f t="shared" si="71"/>
        <v>50</v>
      </c>
      <c r="M662">
        <f t="shared" si="72"/>
        <v>68</v>
      </c>
      <c r="N662">
        <f t="shared" si="73"/>
        <v>57</v>
      </c>
      <c r="O662">
        <f>Summary!$J$4</f>
        <v>65</v>
      </c>
      <c r="P662">
        <f>Summary!$J$4</f>
        <v>65</v>
      </c>
      <c r="Q662">
        <f>Summary!$J$4</f>
        <v>65</v>
      </c>
      <c r="R662">
        <f t="shared" si="74"/>
        <v>0</v>
      </c>
      <c r="S662">
        <f t="shared" si="75"/>
        <v>1</v>
      </c>
      <c r="T662">
        <f t="shared" si="76"/>
        <v>0</v>
      </c>
    </row>
    <row r="663" spans="1:20" hidden="1" x14ac:dyDescent="0.2">
      <c r="A663" t="s">
        <v>15</v>
      </c>
      <c r="B663" s="30">
        <v>2016800420</v>
      </c>
      <c r="C663" s="30" t="s">
        <v>92</v>
      </c>
      <c r="D663" s="38" t="s">
        <v>98</v>
      </c>
      <c r="E663" s="3" t="s">
        <v>84</v>
      </c>
      <c r="F663" s="3">
        <v>60</v>
      </c>
      <c r="G663" s="3" t="s">
        <v>81</v>
      </c>
      <c r="H663" s="3">
        <v>40</v>
      </c>
      <c r="I663" s="3">
        <v>64</v>
      </c>
      <c r="J663" s="3">
        <v>100</v>
      </c>
      <c r="K663">
        <f t="shared" si="70"/>
        <v>0.4</v>
      </c>
      <c r="L663">
        <f t="shared" si="71"/>
        <v>58</v>
      </c>
      <c r="M663">
        <f t="shared" si="72"/>
        <v>73</v>
      </c>
      <c r="N663">
        <f t="shared" si="73"/>
        <v>64</v>
      </c>
      <c r="O663">
        <f>Summary!$J$4</f>
        <v>65</v>
      </c>
      <c r="P663">
        <f>Summary!$J$4</f>
        <v>65</v>
      </c>
      <c r="Q663">
        <f>Summary!$J$4</f>
        <v>65</v>
      </c>
      <c r="R663">
        <f t="shared" si="74"/>
        <v>0</v>
      </c>
      <c r="S663">
        <f t="shared" si="75"/>
        <v>1</v>
      </c>
      <c r="T663">
        <f t="shared" si="76"/>
        <v>0</v>
      </c>
    </row>
    <row r="664" spans="1:20" hidden="1" x14ac:dyDescent="0.2">
      <c r="A664" t="s">
        <v>15</v>
      </c>
      <c r="B664" s="30">
        <v>2016800420</v>
      </c>
      <c r="C664" s="30" t="s">
        <v>92</v>
      </c>
      <c r="D664" s="38" t="s">
        <v>99</v>
      </c>
      <c r="E664" s="3" t="s">
        <v>66</v>
      </c>
      <c r="F664" s="3">
        <v>60</v>
      </c>
      <c r="G664" s="3" t="s">
        <v>69</v>
      </c>
      <c r="H664" s="3">
        <v>40</v>
      </c>
      <c r="I664" s="3">
        <v>76</v>
      </c>
      <c r="J664" s="3">
        <v>100</v>
      </c>
      <c r="K664">
        <f t="shared" si="70"/>
        <v>0.4</v>
      </c>
      <c r="L664">
        <f t="shared" si="71"/>
        <v>75</v>
      </c>
      <c r="M664">
        <f t="shared" si="72"/>
        <v>78</v>
      </c>
      <c r="N664">
        <f t="shared" si="73"/>
        <v>76</v>
      </c>
      <c r="O664">
        <f>Summary!$J$4</f>
        <v>65</v>
      </c>
      <c r="P664">
        <f>Summary!$J$4</f>
        <v>65</v>
      </c>
      <c r="Q664">
        <f>Summary!$J$4</f>
        <v>65</v>
      </c>
      <c r="R664">
        <f t="shared" si="74"/>
        <v>1</v>
      </c>
      <c r="S664">
        <f t="shared" si="75"/>
        <v>1</v>
      </c>
      <c r="T664">
        <f t="shared" si="76"/>
        <v>1</v>
      </c>
    </row>
    <row r="665" spans="1:20" hidden="1" x14ac:dyDescent="0.2">
      <c r="A665" t="s">
        <v>15</v>
      </c>
      <c r="B665" s="30">
        <v>2016800420</v>
      </c>
      <c r="C665" s="30" t="s">
        <v>92</v>
      </c>
      <c r="D665" s="38" t="s">
        <v>100</v>
      </c>
      <c r="E665" s="3" t="s">
        <v>91</v>
      </c>
      <c r="F665" s="3">
        <v>60</v>
      </c>
      <c r="G665" s="3" t="s">
        <v>77</v>
      </c>
      <c r="H665" s="3">
        <v>40</v>
      </c>
      <c r="I665" s="3">
        <v>65</v>
      </c>
      <c r="J665" s="3">
        <v>100</v>
      </c>
      <c r="K665">
        <f t="shared" si="70"/>
        <v>0.4</v>
      </c>
      <c r="L665">
        <f t="shared" si="71"/>
        <v>62</v>
      </c>
      <c r="M665">
        <f t="shared" si="72"/>
        <v>70</v>
      </c>
      <c r="N665">
        <f t="shared" si="73"/>
        <v>65</v>
      </c>
      <c r="O665">
        <f>Summary!$J$4</f>
        <v>65</v>
      </c>
      <c r="P665">
        <f>Summary!$J$4</f>
        <v>65</v>
      </c>
      <c r="Q665">
        <f>Summary!$J$4</f>
        <v>65</v>
      </c>
      <c r="R665">
        <f t="shared" si="74"/>
        <v>0</v>
      </c>
      <c r="S665">
        <f t="shared" si="75"/>
        <v>1</v>
      </c>
      <c r="T665">
        <f t="shared" si="76"/>
        <v>1</v>
      </c>
    </row>
    <row r="666" spans="1:20" hidden="1" x14ac:dyDescent="0.2">
      <c r="A666" t="s">
        <v>15</v>
      </c>
      <c r="B666" s="30">
        <v>2016800421</v>
      </c>
      <c r="C666" s="30" t="s">
        <v>92</v>
      </c>
      <c r="D666" s="38" t="s">
        <v>93</v>
      </c>
      <c r="E666" s="3" t="s">
        <v>66</v>
      </c>
      <c r="F666" s="3">
        <v>60</v>
      </c>
      <c r="G666" s="3" t="s">
        <v>67</v>
      </c>
      <c r="H666" s="3">
        <v>40</v>
      </c>
      <c r="I666" s="3">
        <v>75</v>
      </c>
      <c r="J666" s="3">
        <v>100</v>
      </c>
      <c r="K666">
        <f t="shared" si="70"/>
        <v>0.4</v>
      </c>
      <c r="L666">
        <f t="shared" si="71"/>
        <v>75</v>
      </c>
      <c r="M666">
        <f t="shared" si="72"/>
        <v>75</v>
      </c>
      <c r="N666">
        <f t="shared" si="73"/>
        <v>75</v>
      </c>
      <c r="O666">
        <f>Summary!$J$4</f>
        <v>65</v>
      </c>
      <c r="P666">
        <f>Summary!$J$4</f>
        <v>65</v>
      </c>
      <c r="Q666">
        <f>Summary!$J$4</f>
        <v>65</v>
      </c>
      <c r="R666">
        <f t="shared" si="74"/>
        <v>1</v>
      </c>
      <c r="S666">
        <f t="shared" si="75"/>
        <v>1</v>
      </c>
      <c r="T666">
        <f t="shared" si="76"/>
        <v>1</v>
      </c>
    </row>
    <row r="667" spans="1:20" hidden="1" x14ac:dyDescent="0.2">
      <c r="A667" t="s">
        <v>15</v>
      </c>
      <c r="B667" s="30">
        <v>2016800421</v>
      </c>
      <c r="C667" s="30" t="s">
        <v>92</v>
      </c>
      <c r="D667" s="38" t="s">
        <v>94</v>
      </c>
      <c r="E667" s="3" t="s">
        <v>66</v>
      </c>
      <c r="F667" s="3">
        <v>60</v>
      </c>
      <c r="G667" s="3" t="s">
        <v>69</v>
      </c>
      <c r="H667" s="3">
        <v>40</v>
      </c>
      <c r="I667" s="3">
        <v>76</v>
      </c>
      <c r="J667" s="3">
        <v>100</v>
      </c>
      <c r="K667">
        <f t="shared" si="70"/>
        <v>0.4</v>
      </c>
      <c r="L667">
        <f t="shared" si="71"/>
        <v>75</v>
      </c>
      <c r="M667">
        <f t="shared" si="72"/>
        <v>78</v>
      </c>
      <c r="N667">
        <f t="shared" si="73"/>
        <v>76</v>
      </c>
      <c r="O667">
        <f>Summary!$J$4</f>
        <v>65</v>
      </c>
      <c r="P667">
        <f>Summary!$J$4</f>
        <v>65</v>
      </c>
      <c r="Q667">
        <f>Summary!$J$4</f>
        <v>65</v>
      </c>
      <c r="R667">
        <f t="shared" si="74"/>
        <v>1</v>
      </c>
      <c r="S667">
        <f t="shared" si="75"/>
        <v>1</v>
      </c>
      <c r="T667">
        <f t="shared" si="76"/>
        <v>1</v>
      </c>
    </row>
    <row r="668" spans="1:20" hidden="1" x14ac:dyDescent="0.2">
      <c r="A668" t="s">
        <v>15</v>
      </c>
      <c r="B668" s="30">
        <v>2016800421</v>
      </c>
      <c r="C668" s="30" t="s">
        <v>92</v>
      </c>
      <c r="D668" s="38" t="s">
        <v>95</v>
      </c>
      <c r="E668" s="3" t="s">
        <v>66</v>
      </c>
      <c r="F668" s="3">
        <v>60</v>
      </c>
      <c r="G668" s="3" t="s">
        <v>67</v>
      </c>
      <c r="H668" s="3">
        <v>40</v>
      </c>
      <c r="I668" s="3">
        <v>75</v>
      </c>
      <c r="J668" s="3">
        <v>100</v>
      </c>
      <c r="K668">
        <f t="shared" si="70"/>
        <v>0.4</v>
      </c>
      <c r="L668">
        <f t="shared" si="71"/>
        <v>75</v>
      </c>
      <c r="M668">
        <f t="shared" si="72"/>
        <v>75</v>
      </c>
      <c r="N668">
        <f t="shared" si="73"/>
        <v>75</v>
      </c>
      <c r="O668">
        <f>Summary!$J$4</f>
        <v>65</v>
      </c>
      <c r="P668">
        <f>Summary!$J$4</f>
        <v>65</v>
      </c>
      <c r="Q668">
        <f>Summary!$J$4</f>
        <v>65</v>
      </c>
      <c r="R668">
        <f t="shared" si="74"/>
        <v>1</v>
      </c>
      <c r="S668">
        <f t="shared" si="75"/>
        <v>1</v>
      </c>
      <c r="T668">
        <f t="shared" si="76"/>
        <v>1</v>
      </c>
    </row>
    <row r="669" spans="1:20" hidden="1" x14ac:dyDescent="0.2">
      <c r="A669" t="s">
        <v>15</v>
      </c>
      <c r="B669" s="30">
        <v>2016800421</v>
      </c>
      <c r="C669" s="30" t="s">
        <v>92</v>
      </c>
      <c r="D669" s="38" t="s">
        <v>96</v>
      </c>
      <c r="E669" s="3" t="s">
        <v>82</v>
      </c>
      <c r="F669" s="3">
        <v>60</v>
      </c>
      <c r="G669" s="3" t="s">
        <v>69</v>
      </c>
      <c r="H669" s="3">
        <v>40</v>
      </c>
      <c r="I669" s="3">
        <v>70</v>
      </c>
      <c r="J669" s="3">
        <v>100</v>
      </c>
      <c r="K669">
        <f t="shared" si="70"/>
        <v>0.4</v>
      </c>
      <c r="L669">
        <f t="shared" si="71"/>
        <v>65</v>
      </c>
      <c r="M669">
        <f t="shared" si="72"/>
        <v>78</v>
      </c>
      <c r="N669">
        <f t="shared" si="73"/>
        <v>70</v>
      </c>
      <c r="O669">
        <f>Summary!$J$4</f>
        <v>65</v>
      </c>
      <c r="P669">
        <f>Summary!$J$4</f>
        <v>65</v>
      </c>
      <c r="Q669">
        <f>Summary!$J$4</f>
        <v>65</v>
      </c>
      <c r="R669">
        <f t="shared" si="74"/>
        <v>1</v>
      </c>
      <c r="S669">
        <f t="shared" si="75"/>
        <v>1</v>
      </c>
      <c r="T669">
        <f t="shared" si="76"/>
        <v>1</v>
      </c>
    </row>
    <row r="670" spans="1:20" hidden="1" x14ac:dyDescent="0.2">
      <c r="A670" t="s">
        <v>15</v>
      </c>
      <c r="B670" s="30">
        <v>2016800421</v>
      </c>
      <c r="C670" s="30" t="s">
        <v>92</v>
      </c>
      <c r="D670" s="38" t="s">
        <v>97</v>
      </c>
      <c r="E670" s="3" t="s">
        <v>74</v>
      </c>
      <c r="F670" s="3">
        <v>60</v>
      </c>
      <c r="G670" s="3" t="s">
        <v>71</v>
      </c>
      <c r="H670" s="3">
        <v>40</v>
      </c>
      <c r="I670" s="3">
        <v>65</v>
      </c>
      <c r="J670" s="3">
        <v>100</v>
      </c>
      <c r="K670">
        <f t="shared" si="70"/>
        <v>0.4</v>
      </c>
      <c r="L670">
        <f t="shared" si="71"/>
        <v>63</v>
      </c>
      <c r="M670">
        <f t="shared" si="72"/>
        <v>68</v>
      </c>
      <c r="N670">
        <f t="shared" si="73"/>
        <v>65</v>
      </c>
      <c r="O670">
        <f>Summary!$J$4</f>
        <v>65</v>
      </c>
      <c r="P670">
        <f>Summary!$J$4</f>
        <v>65</v>
      </c>
      <c r="Q670">
        <f>Summary!$J$4</f>
        <v>65</v>
      </c>
      <c r="R670">
        <f t="shared" si="74"/>
        <v>0</v>
      </c>
      <c r="S670">
        <f t="shared" si="75"/>
        <v>1</v>
      </c>
      <c r="T670">
        <f t="shared" si="76"/>
        <v>1</v>
      </c>
    </row>
    <row r="671" spans="1:20" hidden="1" x14ac:dyDescent="0.2">
      <c r="A671" t="s">
        <v>15</v>
      </c>
      <c r="B671" s="30">
        <v>2016800421</v>
      </c>
      <c r="C671" s="30" t="s">
        <v>92</v>
      </c>
      <c r="D671" s="38" t="s">
        <v>98</v>
      </c>
      <c r="E671" s="3" t="s">
        <v>88</v>
      </c>
      <c r="F671" s="3">
        <v>60</v>
      </c>
      <c r="G671" s="3" t="s">
        <v>65</v>
      </c>
      <c r="H671" s="3">
        <v>40</v>
      </c>
      <c r="I671" s="3">
        <v>86</v>
      </c>
      <c r="J671" s="3">
        <v>100</v>
      </c>
      <c r="K671">
        <f t="shared" si="70"/>
        <v>0.4</v>
      </c>
      <c r="L671">
        <f t="shared" si="71"/>
        <v>88</v>
      </c>
      <c r="M671">
        <f t="shared" si="72"/>
        <v>83</v>
      </c>
      <c r="N671">
        <f t="shared" si="73"/>
        <v>86</v>
      </c>
      <c r="O671">
        <f>Summary!$J$4</f>
        <v>65</v>
      </c>
      <c r="P671">
        <f>Summary!$J$4</f>
        <v>65</v>
      </c>
      <c r="Q671">
        <f>Summary!$J$4</f>
        <v>65</v>
      </c>
      <c r="R671">
        <f t="shared" si="74"/>
        <v>1</v>
      </c>
      <c r="S671">
        <f t="shared" si="75"/>
        <v>1</v>
      </c>
      <c r="T671">
        <f t="shared" si="76"/>
        <v>1</v>
      </c>
    </row>
    <row r="672" spans="1:20" hidden="1" x14ac:dyDescent="0.2">
      <c r="A672" t="s">
        <v>15</v>
      </c>
      <c r="B672" s="30">
        <v>2016800421</v>
      </c>
      <c r="C672" s="30" t="s">
        <v>92</v>
      </c>
      <c r="D672" s="38" t="s">
        <v>99</v>
      </c>
      <c r="E672" s="3" t="s">
        <v>102</v>
      </c>
      <c r="F672" s="3">
        <v>60</v>
      </c>
      <c r="G672" s="3" t="s">
        <v>65</v>
      </c>
      <c r="H672" s="3">
        <v>40</v>
      </c>
      <c r="I672" s="3">
        <v>82</v>
      </c>
      <c r="J672" s="3">
        <v>100</v>
      </c>
      <c r="K672">
        <f t="shared" si="70"/>
        <v>0.4</v>
      </c>
      <c r="L672">
        <f t="shared" si="71"/>
        <v>82</v>
      </c>
      <c r="M672">
        <f t="shared" si="72"/>
        <v>83</v>
      </c>
      <c r="N672">
        <f t="shared" si="73"/>
        <v>82</v>
      </c>
      <c r="O672">
        <f>Summary!$J$4</f>
        <v>65</v>
      </c>
      <c r="P672">
        <f>Summary!$J$4</f>
        <v>65</v>
      </c>
      <c r="Q672">
        <f>Summary!$J$4</f>
        <v>65</v>
      </c>
      <c r="R672">
        <f t="shared" si="74"/>
        <v>1</v>
      </c>
      <c r="S672">
        <f t="shared" si="75"/>
        <v>1</v>
      </c>
      <c r="T672">
        <f t="shared" si="76"/>
        <v>1</v>
      </c>
    </row>
    <row r="673" spans="1:20" hidden="1" x14ac:dyDescent="0.2">
      <c r="A673" t="s">
        <v>15</v>
      </c>
      <c r="B673" s="30">
        <v>2016800421</v>
      </c>
      <c r="C673" s="30" t="s">
        <v>92</v>
      </c>
      <c r="D673" s="38" t="s">
        <v>100</v>
      </c>
      <c r="E673" s="3" t="s">
        <v>79</v>
      </c>
      <c r="F673" s="3">
        <v>60</v>
      </c>
      <c r="G673" s="3" t="s">
        <v>71</v>
      </c>
      <c r="H673" s="3">
        <v>40</v>
      </c>
      <c r="I673" s="3">
        <v>61</v>
      </c>
      <c r="J673" s="3">
        <v>100</v>
      </c>
      <c r="K673">
        <f t="shared" si="70"/>
        <v>0.4</v>
      </c>
      <c r="L673">
        <f t="shared" si="71"/>
        <v>57</v>
      </c>
      <c r="M673">
        <f t="shared" si="72"/>
        <v>68</v>
      </c>
      <c r="N673">
        <f t="shared" si="73"/>
        <v>61</v>
      </c>
      <c r="O673">
        <f>Summary!$J$4</f>
        <v>65</v>
      </c>
      <c r="P673">
        <f>Summary!$J$4</f>
        <v>65</v>
      </c>
      <c r="Q673">
        <f>Summary!$J$4</f>
        <v>65</v>
      </c>
      <c r="R673">
        <f t="shared" si="74"/>
        <v>0</v>
      </c>
      <c r="S673">
        <f t="shared" si="75"/>
        <v>1</v>
      </c>
      <c r="T673">
        <f t="shared" si="76"/>
        <v>0</v>
      </c>
    </row>
    <row r="674" spans="1:20" hidden="1" x14ac:dyDescent="0.2">
      <c r="A674" t="s">
        <v>15</v>
      </c>
      <c r="B674" s="30">
        <v>2016800422</v>
      </c>
      <c r="C674" s="30" t="s">
        <v>92</v>
      </c>
      <c r="D674" s="38" t="s">
        <v>93</v>
      </c>
      <c r="E674" s="3" t="s">
        <v>82</v>
      </c>
      <c r="F674" s="3">
        <v>60</v>
      </c>
      <c r="G674" s="3" t="s">
        <v>71</v>
      </c>
      <c r="H674" s="3">
        <v>40</v>
      </c>
      <c r="I674" s="3">
        <v>66</v>
      </c>
      <c r="J674" s="3">
        <v>100</v>
      </c>
      <c r="K674">
        <f t="shared" si="70"/>
        <v>0.4</v>
      </c>
      <c r="L674">
        <f t="shared" si="71"/>
        <v>65</v>
      </c>
      <c r="M674">
        <f t="shared" si="72"/>
        <v>68</v>
      </c>
      <c r="N674">
        <f t="shared" si="73"/>
        <v>66</v>
      </c>
      <c r="O674">
        <f>Summary!$J$4</f>
        <v>65</v>
      </c>
      <c r="P674">
        <f>Summary!$J$4</f>
        <v>65</v>
      </c>
      <c r="Q674">
        <f>Summary!$J$4</f>
        <v>65</v>
      </c>
      <c r="R674">
        <f t="shared" si="74"/>
        <v>1</v>
      </c>
      <c r="S674">
        <f t="shared" si="75"/>
        <v>1</v>
      </c>
      <c r="T674">
        <f t="shared" si="76"/>
        <v>1</v>
      </c>
    </row>
    <row r="675" spans="1:20" hidden="1" x14ac:dyDescent="0.2">
      <c r="A675" t="s">
        <v>15</v>
      </c>
      <c r="B675" s="30">
        <v>2016800422</v>
      </c>
      <c r="C675" s="30" t="s">
        <v>92</v>
      </c>
      <c r="D675" s="38" t="s">
        <v>94</v>
      </c>
      <c r="E675" s="3" t="s">
        <v>102</v>
      </c>
      <c r="F675" s="3">
        <v>60</v>
      </c>
      <c r="G675" s="3" t="s">
        <v>77</v>
      </c>
      <c r="H675" s="3">
        <v>40</v>
      </c>
      <c r="I675" s="3">
        <v>77</v>
      </c>
      <c r="J675" s="3">
        <v>100</v>
      </c>
      <c r="K675">
        <f t="shared" si="70"/>
        <v>0.4</v>
      </c>
      <c r="L675">
        <f t="shared" si="71"/>
        <v>82</v>
      </c>
      <c r="M675">
        <f t="shared" si="72"/>
        <v>70</v>
      </c>
      <c r="N675">
        <f t="shared" si="73"/>
        <v>77</v>
      </c>
      <c r="O675">
        <f>Summary!$J$4</f>
        <v>65</v>
      </c>
      <c r="P675">
        <f>Summary!$J$4</f>
        <v>65</v>
      </c>
      <c r="Q675">
        <f>Summary!$J$4</f>
        <v>65</v>
      </c>
      <c r="R675">
        <f t="shared" si="74"/>
        <v>1</v>
      </c>
      <c r="S675">
        <f t="shared" si="75"/>
        <v>1</v>
      </c>
      <c r="T675">
        <f t="shared" si="76"/>
        <v>1</v>
      </c>
    </row>
    <row r="676" spans="1:20" hidden="1" x14ac:dyDescent="0.2">
      <c r="A676" t="s">
        <v>15</v>
      </c>
      <c r="B676" s="30">
        <v>2016800422</v>
      </c>
      <c r="C676" s="30" t="s">
        <v>92</v>
      </c>
      <c r="D676" s="38" t="s">
        <v>95</v>
      </c>
      <c r="E676" s="3" t="s">
        <v>66</v>
      </c>
      <c r="F676" s="3">
        <v>60</v>
      </c>
      <c r="G676" s="3" t="s">
        <v>77</v>
      </c>
      <c r="H676" s="3">
        <v>40</v>
      </c>
      <c r="I676" s="3">
        <v>73</v>
      </c>
      <c r="J676" s="3">
        <v>100</v>
      </c>
      <c r="K676">
        <f t="shared" si="70"/>
        <v>0.4</v>
      </c>
      <c r="L676">
        <f t="shared" si="71"/>
        <v>75</v>
      </c>
      <c r="M676">
        <f t="shared" si="72"/>
        <v>70</v>
      </c>
      <c r="N676">
        <f t="shared" si="73"/>
        <v>73</v>
      </c>
      <c r="O676">
        <f>Summary!$J$4</f>
        <v>65</v>
      </c>
      <c r="P676">
        <f>Summary!$J$4</f>
        <v>65</v>
      </c>
      <c r="Q676">
        <f>Summary!$J$4</f>
        <v>65</v>
      </c>
      <c r="R676">
        <f t="shared" si="74"/>
        <v>1</v>
      </c>
      <c r="S676">
        <f t="shared" si="75"/>
        <v>1</v>
      </c>
      <c r="T676">
        <f t="shared" si="76"/>
        <v>1</v>
      </c>
    </row>
    <row r="677" spans="1:20" hidden="1" x14ac:dyDescent="0.2">
      <c r="A677" t="s">
        <v>15</v>
      </c>
      <c r="B677" s="30">
        <v>2016800422</v>
      </c>
      <c r="C677" s="30" t="s">
        <v>92</v>
      </c>
      <c r="D677" s="38" t="s">
        <v>96</v>
      </c>
      <c r="E677" s="3" t="s">
        <v>70</v>
      </c>
      <c r="F677" s="3">
        <v>60</v>
      </c>
      <c r="G677" s="3" t="s">
        <v>77</v>
      </c>
      <c r="H677" s="3">
        <v>40</v>
      </c>
      <c r="I677" s="3">
        <v>69</v>
      </c>
      <c r="J677" s="3">
        <v>100</v>
      </c>
      <c r="K677">
        <f t="shared" si="70"/>
        <v>0.4</v>
      </c>
      <c r="L677">
        <f t="shared" si="71"/>
        <v>68</v>
      </c>
      <c r="M677">
        <f t="shared" si="72"/>
        <v>70</v>
      </c>
      <c r="N677">
        <f t="shared" si="73"/>
        <v>69</v>
      </c>
      <c r="O677">
        <f>Summary!$J$4</f>
        <v>65</v>
      </c>
      <c r="P677">
        <f>Summary!$J$4</f>
        <v>65</v>
      </c>
      <c r="Q677">
        <f>Summary!$J$4</f>
        <v>65</v>
      </c>
      <c r="R677">
        <f t="shared" si="74"/>
        <v>1</v>
      </c>
      <c r="S677">
        <f t="shared" si="75"/>
        <v>1</v>
      </c>
      <c r="T677">
        <f t="shared" si="76"/>
        <v>1</v>
      </c>
    </row>
    <row r="678" spans="1:20" hidden="1" x14ac:dyDescent="0.2">
      <c r="A678" t="s">
        <v>15</v>
      </c>
      <c r="B678" s="30">
        <v>2016800422</v>
      </c>
      <c r="C678" s="30" t="s">
        <v>92</v>
      </c>
      <c r="D678" s="38" t="s">
        <v>97</v>
      </c>
      <c r="E678" s="3" t="s">
        <v>104</v>
      </c>
      <c r="F678" s="3">
        <v>60</v>
      </c>
      <c r="G678" s="3" t="s">
        <v>67</v>
      </c>
      <c r="H678" s="3">
        <v>40</v>
      </c>
      <c r="I678" s="3">
        <v>73</v>
      </c>
      <c r="J678" s="3">
        <v>100</v>
      </c>
      <c r="K678">
        <f t="shared" si="70"/>
        <v>0.4</v>
      </c>
      <c r="L678">
        <f t="shared" si="71"/>
        <v>72</v>
      </c>
      <c r="M678">
        <f t="shared" si="72"/>
        <v>75</v>
      </c>
      <c r="N678">
        <f t="shared" si="73"/>
        <v>73</v>
      </c>
      <c r="O678">
        <f>Summary!$J$4</f>
        <v>65</v>
      </c>
      <c r="P678">
        <f>Summary!$J$4</f>
        <v>65</v>
      </c>
      <c r="Q678">
        <f>Summary!$J$4</f>
        <v>65</v>
      </c>
      <c r="R678">
        <f t="shared" si="74"/>
        <v>1</v>
      </c>
      <c r="S678">
        <f t="shared" si="75"/>
        <v>1</v>
      </c>
      <c r="T678">
        <f t="shared" si="76"/>
        <v>1</v>
      </c>
    </row>
    <row r="679" spans="1:20" hidden="1" x14ac:dyDescent="0.2">
      <c r="A679" t="s">
        <v>15</v>
      </c>
      <c r="B679" s="30">
        <v>2016800422</v>
      </c>
      <c r="C679" s="30" t="s">
        <v>92</v>
      </c>
      <c r="D679" s="38" t="s">
        <v>98</v>
      </c>
      <c r="E679" s="3" t="s">
        <v>64</v>
      </c>
      <c r="F679" s="3">
        <v>60</v>
      </c>
      <c r="G679" s="3" t="s">
        <v>67</v>
      </c>
      <c r="H679" s="3">
        <v>40</v>
      </c>
      <c r="I679" s="3">
        <v>80</v>
      </c>
      <c r="J679" s="3">
        <v>100</v>
      </c>
      <c r="K679">
        <f t="shared" si="70"/>
        <v>0.4</v>
      </c>
      <c r="L679">
        <f t="shared" si="71"/>
        <v>83</v>
      </c>
      <c r="M679">
        <f t="shared" si="72"/>
        <v>75</v>
      </c>
      <c r="N679">
        <f t="shared" si="73"/>
        <v>80</v>
      </c>
      <c r="O679">
        <f>Summary!$J$4</f>
        <v>65</v>
      </c>
      <c r="P679">
        <f>Summary!$J$4</f>
        <v>65</v>
      </c>
      <c r="Q679">
        <f>Summary!$J$4</f>
        <v>65</v>
      </c>
      <c r="R679">
        <f t="shared" si="74"/>
        <v>1</v>
      </c>
      <c r="S679">
        <f t="shared" si="75"/>
        <v>1</v>
      </c>
      <c r="T679">
        <f t="shared" si="76"/>
        <v>1</v>
      </c>
    </row>
    <row r="680" spans="1:20" hidden="1" x14ac:dyDescent="0.2">
      <c r="A680" t="s">
        <v>15</v>
      </c>
      <c r="B680" s="30">
        <v>2016800422</v>
      </c>
      <c r="C680" s="30" t="s">
        <v>92</v>
      </c>
      <c r="D680" s="38" t="s">
        <v>99</v>
      </c>
      <c r="E680" s="3" t="s">
        <v>66</v>
      </c>
      <c r="F680" s="3">
        <v>60</v>
      </c>
      <c r="G680" s="3" t="s">
        <v>83</v>
      </c>
      <c r="H680" s="3">
        <v>40</v>
      </c>
      <c r="I680" s="3">
        <v>71</v>
      </c>
      <c r="J680" s="3">
        <v>100</v>
      </c>
      <c r="K680">
        <f t="shared" si="70"/>
        <v>0.4</v>
      </c>
      <c r="L680">
        <f t="shared" si="71"/>
        <v>75</v>
      </c>
      <c r="M680">
        <f t="shared" si="72"/>
        <v>65</v>
      </c>
      <c r="N680">
        <f t="shared" si="73"/>
        <v>71</v>
      </c>
      <c r="O680">
        <f>Summary!$J$4</f>
        <v>65</v>
      </c>
      <c r="P680">
        <f>Summary!$J$4</f>
        <v>65</v>
      </c>
      <c r="Q680">
        <f>Summary!$J$4</f>
        <v>65</v>
      </c>
      <c r="R680">
        <f t="shared" si="74"/>
        <v>1</v>
      </c>
      <c r="S680">
        <f t="shared" si="75"/>
        <v>1</v>
      </c>
      <c r="T680">
        <f t="shared" si="76"/>
        <v>1</v>
      </c>
    </row>
    <row r="681" spans="1:20" hidden="1" x14ac:dyDescent="0.2">
      <c r="A681" t="s">
        <v>15</v>
      </c>
      <c r="B681" s="30">
        <v>2016800422</v>
      </c>
      <c r="C681" s="30" t="s">
        <v>92</v>
      </c>
      <c r="D681" s="38" t="s">
        <v>100</v>
      </c>
      <c r="E681" s="3" t="s">
        <v>76</v>
      </c>
      <c r="F681" s="3">
        <v>60</v>
      </c>
      <c r="G681" s="3" t="s">
        <v>81</v>
      </c>
      <c r="H681" s="3">
        <v>40</v>
      </c>
      <c r="I681" s="3">
        <v>71</v>
      </c>
      <c r="J681" s="3">
        <v>100</v>
      </c>
      <c r="K681">
        <f t="shared" si="70"/>
        <v>0.4</v>
      </c>
      <c r="L681">
        <f t="shared" si="71"/>
        <v>70</v>
      </c>
      <c r="M681">
        <f t="shared" si="72"/>
        <v>73</v>
      </c>
      <c r="N681">
        <f t="shared" si="73"/>
        <v>71</v>
      </c>
      <c r="O681">
        <f>Summary!$J$4</f>
        <v>65</v>
      </c>
      <c r="P681">
        <f>Summary!$J$4</f>
        <v>65</v>
      </c>
      <c r="Q681">
        <f>Summary!$J$4</f>
        <v>65</v>
      </c>
      <c r="R681">
        <f t="shared" si="74"/>
        <v>1</v>
      </c>
      <c r="S681">
        <f t="shared" si="75"/>
        <v>1</v>
      </c>
      <c r="T681">
        <f t="shared" si="76"/>
        <v>1</v>
      </c>
    </row>
    <row r="682" spans="1:20" hidden="1" x14ac:dyDescent="0.2">
      <c r="A682" t="s">
        <v>15</v>
      </c>
      <c r="B682" s="30">
        <v>2016800423</v>
      </c>
      <c r="C682" s="30" t="s">
        <v>92</v>
      </c>
      <c r="D682" s="38" t="s">
        <v>93</v>
      </c>
      <c r="E682" s="3" t="s">
        <v>72</v>
      </c>
      <c r="F682" s="3">
        <v>60</v>
      </c>
      <c r="G682" s="3" t="s">
        <v>69</v>
      </c>
      <c r="H682" s="3">
        <v>40</v>
      </c>
      <c r="I682" s="3">
        <v>79</v>
      </c>
      <c r="J682" s="3">
        <v>100</v>
      </c>
      <c r="K682">
        <f t="shared" si="70"/>
        <v>0.4</v>
      </c>
      <c r="L682">
        <f t="shared" si="71"/>
        <v>80</v>
      </c>
      <c r="M682">
        <f t="shared" si="72"/>
        <v>78</v>
      </c>
      <c r="N682">
        <f t="shared" si="73"/>
        <v>79</v>
      </c>
      <c r="O682">
        <f>Summary!$J$4</f>
        <v>65</v>
      </c>
      <c r="P682">
        <f>Summary!$J$4</f>
        <v>65</v>
      </c>
      <c r="Q682">
        <f>Summary!$J$4</f>
        <v>65</v>
      </c>
      <c r="R682">
        <f t="shared" si="74"/>
        <v>1</v>
      </c>
      <c r="S682">
        <f t="shared" si="75"/>
        <v>1</v>
      </c>
      <c r="T682">
        <f t="shared" si="76"/>
        <v>1</v>
      </c>
    </row>
    <row r="683" spans="1:20" hidden="1" x14ac:dyDescent="0.2">
      <c r="A683" t="s">
        <v>15</v>
      </c>
      <c r="B683" s="30">
        <v>2016800423</v>
      </c>
      <c r="C683" s="30" t="s">
        <v>92</v>
      </c>
      <c r="D683" s="38" t="s">
        <v>94</v>
      </c>
      <c r="E683" s="3" t="s">
        <v>105</v>
      </c>
      <c r="F683" s="3">
        <v>60</v>
      </c>
      <c r="G683" s="3" t="s">
        <v>73</v>
      </c>
      <c r="H683" s="3">
        <v>40</v>
      </c>
      <c r="I683" s="3">
        <v>84</v>
      </c>
      <c r="J683" s="3">
        <v>100</v>
      </c>
      <c r="K683">
        <f t="shared" si="70"/>
        <v>0.4</v>
      </c>
      <c r="L683">
        <f t="shared" si="71"/>
        <v>87</v>
      </c>
      <c r="M683">
        <f t="shared" si="72"/>
        <v>80</v>
      </c>
      <c r="N683">
        <f t="shared" si="73"/>
        <v>84</v>
      </c>
      <c r="O683">
        <f>Summary!$J$4</f>
        <v>65</v>
      </c>
      <c r="P683">
        <f>Summary!$J$4</f>
        <v>65</v>
      </c>
      <c r="Q683">
        <f>Summary!$J$4</f>
        <v>65</v>
      </c>
      <c r="R683">
        <f t="shared" si="74"/>
        <v>1</v>
      </c>
      <c r="S683">
        <f t="shared" si="75"/>
        <v>1</v>
      </c>
      <c r="T683">
        <f t="shared" si="76"/>
        <v>1</v>
      </c>
    </row>
    <row r="684" spans="1:20" hidden="1" x14ac:dyDescent="0.2">
      <c r="A684" t="s">
        <v>15</v>
      </c>
      <c r="B684" s="30">
        <v>2016800423</v>
      </c>
      <c r="C684" s="30" t="s">
        <v>92</v>
      </c>
      <c r="D684" s="38" t="s">
        <v>95</v>
      </c>
      <c r="E684" s="3" t="s">
        <v>66</v>
      </c>
      <c r="F684" s="3">
        <v>60</v>
      </c>
      <c r="G684" s="3" t="s">
        <v>67</v>
      </c>
      <c r="H684" s="3">
        <v>40</v>
      </c>
      <c r="I684" s="3">
        <v>75</v>
      </c>
      <c r="J684" s="3">
        <v>100</v>
      </c>
      <c r="K684">
        <f t="shared" si="70"/>
        <v>0.4</v>
      </c>
      <c r="L684">
        <f t="shared" si="71"/>
        <v>75</v>
      </c>
      <c r="M684">
        <f t="shared" si="72"/>
        <v>75</v>
      </c>
      <c r="N684">
        <f t="shared" si="73"/>
        <v>75</v>
      </c>
      <c r="O684">
        <f>Summary!$J$4</f>
        <v>65</v>
      </c>
      <c r="P684">
        <f>Summary!$J$4</f>
        <v>65</v>
      </c>
      <c r="Q684">
        <f>Summary!$J$4</f>
        <v>65</v>
      </c>
      <c r="R684">
        <f t="shared" si="74"/>
        <v>1</v>
      </c>
      <c r="S684">
        <f t="shared" si="75"/>
        <v>1</v>
      </c>
      <c r="T684">
        <f t="shared" si="76"/>
        <v>1</v>
      </c>
    </row>
    <row r="685" spans="1:20" hidden="1" x14ac:dyDescent="0.2">
      <c r="A685" t="s">
        <v>15</v>
      </c>
      <c r="B685" s="30">
        <v>2016800423</v>
      </c>
      <c r="C685" s="30" t="s">
        <v>92</v>
      </c>
      <c r="D685" s="38" t="s">
        <v>96</v>
      </c>
      <c r="E685" s="3" t="s">
        <v>105</v>
      </c>
      <c r="F685" s="3">
        <v>60</v>
      </c>
      <c r="G685" s="3" t="s">
        <v>73</v>
      </c>
      <c r="H685" s="3">
        <v>40</v>
      </c>
      <c r="I685" s="3">
        <v>84</v>
      </c>
      <c r="J685" s="3">
        <v>100</v>
      </c>
      <c r="K685">
        <f t="shared" si="70"/>
        <v>0.4</v>
      </c>
      <c r="L685">
        <f t="shared" si="71"/>
        <v>87</v>
      </c>
      <c r="M685">
        <f t="shared" si="72"/>
        <v>80</v>
      </c>
      <c r="N685">
        <f t="shared" si="73"/>
        <v>84</v>
      </c>
      <c r="O685">
        <f>Summary!$J$4</f>
        <v>65</v>
      </c>
      <c r="P685">
        <f>Summary!$J$4</f>
        <v>65</v>
      </c>
      <c r="Q685">
        <f>Summary!$J$4</f>
        <v>65</v>
      </c>
      <c r="R685">
        <f t="shared" si="74"/>
        <v>1</v>
      </c>
      <c r="S685">
        <f t="shared" si="75"/>
        <v>1</v>
      </c>
      <c r="T685">
        <f t="shared" si="76"/>
        <v>1</v>
      </c>
    </row>
    <row r="686" spans="1:20" hidden="1" x14ac:dyDescent="0.2">
      <c r="A686" t="s">
        <v>15</v>
      </c>
      <c r="B686" s="30">
        <v>2016800423</v>
      </c>
      <c r="C686" s="30" t="s">
        <v>92</v>
      </c>
      <c r="D686" s="38" t="s">
        <v>97</v>
      </c>
      <c r="E686" s="3" t="s">
        <v>104</v>
      </c>
      <c r="F686" s="3">
        <v>60</v>
      </c>
      <c r="G686" s="3" t="s">
        <v>87</v>
      </c>
      <c r="H686" s="3">
        <v>40</v>
      </c>
      <c r="I686" s="3">
        <v>79</v>
      </c>
      <c r="J686" s="3">
        <v>100</v>
      </c>
      <c r="K686">
        <f t="shared" si="70"/>
        <v>0.4</v>
      </c>
      <c r="L686">
        <f t="shared" si="71"/>
        <v>72</v>
      </c>
      <c r="M686">
        <f t="shared" si="72"/>
        <v>90</v>
      </c>
      <c r="N686">
        <f t="shared" si="73"/>
        <v>79</v>
      </c>
      <c r="O686">
        <f>Summary!$J$4</f>
        <v>65</v>
      </c>
      <c r="P686">
        <f>Summary!$J$4</f>
        <v>65</v>
      </c>
      <c r="Q686">
        <f>Summary!$J$4</f>
        <v>65</v>
      </c>
      <c r="R686">
        <f t="shared" si="74"/>
        <v>1</v>
      </c>
      <c r="S686">
        <f t="shared" si="75"/>
        <v>1</v>
      </c>
      <c r="T686">
        <f t="shared" si="76"/>
        <v>1</v>
      </c>
    </row>
    <row r="687" spans="1:20" hidden="1" x14ac:dyDescent="0.2">
      <c r="A687" t="s">
        <v>15</v>
      </c>
      <c r="B687" s="30">
        <v>2016800423</v>
      </c>
      <c r="C687" s="30" t="s">
        <v>92</v>
      </c>
      <c r="D687" s="38" t="s">
        <v>98</v>
      </c>
      <c r="E687" s="3" t="s">
        <v>64</v>
      </c>
      <c r="F687" s="3">
        <v>60</v>
      </c>
      <c r="G687" s="3" t="s">
        <v>73</v>
      </c>
      <c r="H687" s="3">
        <v>40</v>
      </c>
      <c r="I687" s="3">
        <v>82</v>
      </c>
      <c r="J687" s="3">
        <v>100</v>
      </c>
      <c r="K687">
        <f t="shared" si="70"/>
        <v>0.4</v>
      </c>
      <c r="L687">
        <f t="shared" si="71"/>
        <v>83</v>
      </c>
      <c r="M687">
        <f t="shared" si="72"/>
        <v>80</v>
      </c>
      <c r="N687">
        <f t="shared" si="73"/>
        <v>82</v>
      </c>
      <c r="O687">
        <f>Summary!$J$4</f>
        <v>65</v>
      </c>
      <c r="P687">
        <f>Summary!$J$4</f>
        <v>65</v>
      </c>
      <c r="Q687">
        <f>Summary!$J$4</f>
        <v>65</v>
      </c>
      <c r="R687">
        <f t="shared" si="74"/>
        <v>1</v>
      </c>
      <c r="S687">
        <f t="shared" si="75"/>
        <v>1</v>
      </c>
      <c r="T687">
        <f t="shared" si="76"/>
        <v>1</v>
      </c>
    </row>
    <row r="688" spans="1:20" hidden="1" x14ac:dyDescent="0.2">
      <c r="A688" t="s">
        <v>15</v>
      </c>
      <c r="B688" s="30">
        <v>2016800423</v>
      </c>
      <c r="C688" s="30" t="s">
        <v>92</v>
      </c>
      <c r="D688" s="38" t="s">
        <v>99</v>
      </c>
      <c r="E688" s="3" t="s">
        <v>64</v>
      </c>
      <c r="F688" s="3">
        <v>60</v>
      </c>
      <c r="G688" s="3" t="s">
        <v>73</v>
      </c>
      <c r="H688" s="3">
        <v>40</v>
      </c>
      <c r="I688" s="3">
        <v>82</v>
      </c>
      <c r="J688" s="3">
        <v>100</v>
      </c>
      <c r="K688">
        <f t="shared" si="70"/>
        <v>0.4</v>
      </c>
      <c r="L688">
        <f t="shared" si="71"/>
        <v>83</v>
      </c>
      <c r="M688">
        <f t="shared" si="72"/>
        <v>80</v>
      </c>
      <c r="N688">
        <f t="shared" si="73"/>
        <v>82</v>
      </c>
      <c r="O688">
        <f>Summary!$J$4</f>
        <v>65</v>
      </c>
      <c r="P688">
        <f>Summary!$J$4</f>
        <v>65</v>
      </c>
      <c r="Q688">
        <f>Summary!$J$4</f>
        <v>65</v>
      </c>
      <c r="R688">
        <f t="shared" si="74"/>
        <v>1</v>
      </c>
      <c r="S688">
        <f t="shared" si="75"/>
        <v>1</v>
      </c>
      <c r="T688">
        <f t="shared" si="76"/>
        <v>1</v>
      </c>
    </row>
    <row r="689" spans="1:20" hidden="1" x14ac:dyDescent="0.2">
      <c r="A689" t="s">
        <v>15</v>
      </c>
      <c r="B689" s="30">
        <v>2016800423</v>
      </c>
      <c r="C689" s="30" t="s">
        <v>92</v>
      </c>
      <c r="D689" s="38" t="s">
        <v>100</v>
      </c>
      <c r="E689" s="3" t="s">
        <v>64</v>
      </c>
      <c r="F689" s="3">
        <v>60</v>
      </c>
      <c r="G689" s="3" t="s">
        <v>81</v>
      </c>
      <c r="H689" s="3">
        <v>40</v>
      </c>
      <c r="I689" s="3">
        <v>79</v>
      </c>
      <c r="J689" s="3">
        <v>100</v>
      </c>
      <c r="K689">
        <f t="shared" si="70"/>
        <v>0.4</v>
      </c>
      <c r="L689">
        <f t="shared" si="71"/>
        <v>83</v>
      </c>
      <c r="M689">
        <f t="shared" si="72"/>
        <v>73</v>
      </c>
      <c r="N689">
        <f t="shared" si="73"/>
        <v>79</v>
      </c>
      <c r="O689">
        <f>Summary!$J$4</f>
        <v>65</v>
      </c>
      <c r="P689">
        <f>Summary!$J$4</f>
        <v>65</v>
      </c>
      <c r="Q689">
        <f>Summary!$J$4</f>
        <v>65</v>
      </c>
      <c r="R689">
        <f t="shared" si="74"/>
        <v>1</v>
      </c>
      <c r="S689">
        <f t="shared" si="75"/>
        <v>1</v>
      </c>
      <c r="T689">
        <f t="shared" si="76"/>
        <v>1</v>
      </c>
    </row>
    <row r="690" spans="1:20" hidden="1" x14ac:dyDescent="0.2">
      <c r="A690" t="s">
        <v>15</v>
      </c>
      <c r="B690" s="30">
        <v>2016800424</v>
      </c>
      <c r="C690" s="30" t="s">
        <v>92</v>
      </c>
      <c r="D690" s="38" t="s">
        <v>93</v>
      </c>
      <c r="E690" s="3" t="s">
        <v>74</v>
      </c>
      <c r="F690" s="3">
        <v>60</v>
      </c>
      <c r="G690" s="3" t="s">
        <v>67</v>
      </c>
      <c r="H690" s="3">
        <v>40</v>
      </c>
      <c r="I690" s="3">
        <v>68</v>
      </c>
      <c r="J690" s="3">
        <v>100</v>
      </c>
      <c r="K690">
        <f t="shared" si="70"/>
        <v>0.4</v>
      </c>
      <c r="L690">
        <f t="shared" si="71"/>
        <v>63</v>
      </c>
      <c r="M690">
        <f t="shared" si="72"/>
        <v>75</v>
      </c>
      <c r="N690">
        <f t="shared" si="73"/>
        <v>68</v>
      </c>
      <c r="O690">
        <f>Summary!$J$4</f>
        <v>65</v>
      </c>
      <c r="P690">
        <f>Summary!$J$4</f>
        <v>65</v>
      </c>
      <c r="Q690">
        <f>Summary!$J$4</f>
        <v>65</v>
      </c>
      <c r="R690">
        <f t="shared" si="74"/>
        <v>0</v>
      </c>
      <c r="S690">
        <f t="shared" si="75"/>
        <v>1</v>
      </c>
      <c r="T690">
        <f t="shared" si="76"/>
        <v>1</v>
      </c>
    </row>
    <row r="691" spans="1:20" hidden="1" x14ac:dyDescent="0.2">
      <c r="A691" t="s">
        <v>15</v>
      </c>
      <c r="B691" s="30">
        <v>2016800424</v>
      </c>
      <c r="C691" s="30" t="s">
        <v>92</v>
      </c>
      <c r="D691" s="38" t="s">
        <v>94</v>
      </c>
      <c r="E691" s="3" t="s">
        <v>83</v>
      </c>
      <c r="F691" s="3">
        <v>60</v>
      </c>
      <c r="G691" s="3" t="s">
        <v>69</v>
      </c>
      <c r="H691" s="3">
        <v>40</v>
      </c>
      <c r="I691" s="3">
        <v>57</v>
      </c>
      <c r="J691" s="3">
        <v>100</v>
      </c>
      <c r="K691">
        <f t="shared" si="70"/>
        <v>0.4</v>
      </c>
      <c r="L691">
        <f t="shared" si="71"/>
        <v>43</v>
      </c>
      <c r="M691">
        <f t="shared" si="72"/>
        <v>78</v>
      </c>
      <c r="N691">
        <f t="shared" si="73"/>
        <v>57</v>
      </c>
      <c r="O691">
        <f>Summary!$J$4</f>
        <v>65</v>
      </c>
      <c r="P691">
        <f>Summary!$J$4</f>
        <v>65</v>
      </c>
      <c r="Q691">
        <f>Summary!$J$4</f>
        <v>65</v>
      </c>
      <c r="R691">
        <f t="shared" si="74"/>
        <v>0</v>
      </c>
      <c r="S691">
        <f t="shared" si="75"/>
        <v>1</v>
      </c>
      <c r="T691">
        <f t="shared" si="76"/>
        <v>0</v>
      </c>
    </row>
    <row r="692" spans="1:20" hidden="1" x14ac:dyDescent="0.2">
      <c r="A692" t="s">
        <v>15</v>
      </c>
      <c r="B692" s="30">
        <v>2016800424</v>
      </c>
      <c r="C692" s="30" t="s">
        <v>92</v>
      </c>
      <c r="D692" s="38" t="s">
        <v>95</v>
      </c>
      <c r="E692" s="3" t="s">
        <v>71</v>
      </c>
      <c r="F692" s="3">
        <v>60</v>
      </c>
      <c r="G692" s="3" t="s">
        <v>81</v>
      </c>
      <c r="H692" s="3">
        <v>40</v>
      </c>
      <c r="I692" s="3">
        <v>56</v>
      </c>
      <c r="J692" s="3">
        <v>100</v>
      </c>
      <c r="K692">
        <f t="shared" si="70"/>
        <v>0.4</v>
      </c>
      <c r="L692">
        <f t="shared" si="71"/>
        <v>45</v>
      </c>
      <c r="M692">
        <f t="shared" si="72"/>
        <v>73</v>
      </c>
      <c r="N692">
        <f t="shared" si="73"/>
        <v>56</v>
      </c>
      <c r="O692">
        <f>Summary!$J$4</f>
        <v>65</v>
      </c>
      <c r="P692">
        <f>Summary!$J$4</f>
        <v>65</v>
      </c>
      <c r="Q692">
        <f>Summary!$J$4</f>
        <v>65</v>
      </c>
      <c r="R692">
        <f t="shared" si="74"/>
        <v>0</v>
      </c>
      <c r="S692">
        <f t="shared" si="75"/>
        <v>1</v>
      </c>
      <c r="T692">
        <f t="shared" si="76"/>
        <v>0</v>
      </c>
    </row>
    <row r="693" spans="1:20" hidden="1" x14ac:dyDescent="0.2">
      <c r="A693" t="s">
        <v>15</v>
      </c>
      <c r="B693" s="30">
        <v>2016800424</v>
      </c>
      <c r="C693" s="30" t="s">
        <v>92</v>
      </c>
      <c r="D693" s="38" t="s">
        <v>96</v>
      </c>
      <c r="E693" s="3" t="s">
        <v>77</v>
      </c>
      <c r="F693" s="3">
        <v>60</v>
      </c>
      <c r="G693" s="3" t="s">
        <v>83</v>
      </c>
      <c r="H693" s="3">
        <v>40</v>
      </c>
      <c r="I693" s="3">
        <v>54</v>
      </c>
      <c r="J693" s="3">
        <v>100</v>
      </c>
      <c r="K693">
        <f t="shared" si="70"/>
        <v>0.4</v>
      </c>
      <c r="L693">
        <f t="shared" si="71"/>
        <v>47</v>
      </c>
      <c r="M693">
        <f t="shared" si="72"/>
        <v>65</v>
      </c>
      <c r="N693">
        <f t="shared" si="73"/>
        <v>54</v>
      </c>
      <c r="O693">
        <f>Summary!$J$4</f>
        <v>65</v>
      </c>
      <c r="P693">
        <f>Summary!$J$4</f>
        <v>65</v>
      </c>
      <c r="Q693">
        <f>Summary!$J$4</f>
        <v>65</v>
      </c>
      <c r="R693">
        <f t="shared" si="74"/>
        <v>0</v>
      </c>
      <c r="S693">
        <f t="shared" si="75"/>
        <v>1</v>
      </c>
      <c r="T693">
        <f t="shared" si="76"/>
        <v>0</v>
      </c>
    </row>
    <row r="694" spans="1:20" hidden="1" x14ac:dyDescent="0.2">
      <c r="A694" t="s">
        <v>15</v>
      </c>
      <c r="B694" s="30">
        <v>2016800424</v>
      </c>
      <c r="C694" s="30" t="s">
        <v>92</v>
      </c>
      <c r="D694" s="38" t="s">
        <v>97</v>
      </c>
      <c r="E694" s="3" t="s">
        <v>67</v>
      </c>
      <c r="F694" s="3">
        <v>60</v>
      </c>
      <c r="G694" s="3" t="s">
        <v>77</v>
      </c>
      <c r="H694" s="3">
        <v>40</v>
      </c>
      <c r="I694" s="3">
        <v>58</v>
      </c>
      <c r="J694" s="3">
        <v>100</v>
      </c>
      <c r="K694">
        <f t="shared" si="70"/>
        <v>0.4</v>
      </c>
      <c r="L694">
        <f t="shared" si="71"/>
        <v>50</v>
      </c>
      <c r="M694">
        <f t="shared" si="72"/>
        <v>70</v>
      </c>
      <c r="N694">
        <f t="shared" si="73"/>
        <v>58</v>
      </c>
      <c r="O694">
        <f>Summary!$J$4</f>
        <v>65</v>
      </c>
      <c r="P694">
        <f>Summary!$J$4</f>
        <v>65</v>
      </c>
      <c r="Q694">
        <f>Summary!$J$4</f>
        <v>65</v>
      </c>
      <c r="R694">
        <f t="shared" si="74"/>
        <v>0</v>
      </c>
      <c r="S694">
        <f t="shared" si="75"/>
        <v>1</v>
      </c>
      <c r="T694">
        <f t="shared" si="76"/>
        <v>0</v>
      </c>
    </row>
    <row r="695" spans="1:20" hidden="1" x14ac:dyDescent="0.2">
      <c r="A695" t="s">
        <v>15</v>
      </c>
      <c r="B695" s="30">
        <v>2016800424</v>
      </c>
      <c r="C695" s="30" t="s">
        <v>92</v>
      </c>
      <c r="D695" s="38" t="s">
        <v>98</v>
      </c>
      <c r="E695" s="3" t="s">
        <v>106</v>
      </c>
      <c r="F695" s="3">
        <v>60</v>
      </c>
      <c r="G695" s="3" t="s">
        <v>89</v>
      </c>
      <c r="H695" s="3">
        <v>40</v>
      </c>
      <c r="I695" s="3">
        <v>46</v>
      </c>
      <c r="J695" s="3">
        <v>100</v>
      </c>
      <c r="K695">
        <f t="shared" si="70"/>
        <v>0.4</v>
      </c>
      <c r="L695">
        <f t="shared" si="71"/>
        <v>37</v>
      </c>
      <c r="M695">
        <f t="shared" si="72"/>
        <v>60</v>
      </c>
      <c r="N695">
        <f t="shared" si="73"/>
        <v>46</v>
      </c>
      <c r="O695">
        <f>Summary!$J$4</f>
        <v>65</v>
      </c>
      <c r="P695">
        <f>Summary!$J$4</f>
        <v>65</v>
      </c>
      <c r="Q695">
        <f>Summary!$J$4</f>
        <v>65</v>
      </c>
      <c r="R695">
        <f t="shared" si="74"/>
        <v>0</v>
      </c>
      <c r="S695">
        <f t="shared" si="75"/>
        <v>0</v>
      </c>
      <c r="T695">
        <f t="shared" si="76"/>
        <v>0</v>
      </c>
    </row>
    <row r="696" spans="1:20" hidden="1" x14ac:dyDescent="0.2">
      <c r="A696" t="s">
        <v>15</v>
      </c>
      <c r="B696" s="30">
        <v>2016800424</v>
      </c>
      <c r="C696" s="30" t="s">
        <v>92</v>
      </c>
      <c r="D696" s="38" t="s">
        <v>99</v>
      </c>
      <c r="E696" s="3" t="s">
        <v>106</v>
      </c>
      <c r="F696" s="3">
        <v>60</v>
      </c>
      <c r="G696" s="3" t="s">
        <v>89</v>
      </c>
      <c r="H696" s="3">
        <v>40</v>
      </c>
      <c r="I696" s="3">
        <v>46</v>
      </c>
      <c r="J696" s="3">
        <v>100</v>
      </c>
      <c r="K696">
        <f t="shared" si="70"/>
        <v>0.4</v>
      </c>
      <c r="L696">
        <f t="shared" si="71"/>
        <v>37</v>
      </c>
      <c r="M696">
        <f t="shared" si="72"/>
        <v>60</v>
      </c>
      <c r="N696">
        <f t="shared" si="73"/>
        <v>46</v>
      </c>
      <c r="O696">
        <f>Summary!$J$4</f>
        <v>65</v>
      </c>
      <c r="P696">
        <f>Summary!$J$4</f>
        <v>65</v>
      </c>
      <c r="Q696">
        <f>Summary!$J$4</f>
        <v>65</v>
      </c>
      <c r="R696">
        <f t="shared" si="74"/>
        <v>0</v>
      </c>
      <c r="S696">
        <f t="shared" si="75"/>
        <v>0</v>
      </c>
      <c r="T696">
        <f t="shared" si="76"/>
        <v>0</v>
      </c>
    </row>
    <row r="697" spans="1:20" hidden="1" x14ac:dyDescent="0.2">
      <c r="A697" t="s">
        <v>15</v>
      </c>
      <c r="B697" s="30">
        <v>2016800424</v>
      </c>
      <c r="C697" s="30" t="s">
        <v>92</v>
      </c>
      <c r="D697" s="38" t="s">
        <v>100</v>
      </c>
      <c r="E697" s="3" t="s">
        <v>83</v>
      </c>
      <c r="F697" s="3">
        <v>60</v>
      </c>
      <c r="G697" s="3" t="s">
        <v>89</v>
      </c>
      <c r="H697" s="3">
        <v>40</v>
      </c>
      <c r="I697" s="3">
        <v>50</v>
      </c>
      <c r="J697" s="3">
        <v>100</v>
      </c>
      <c r="K697">
        <f t="shared" si="70"/>
        <v>0.4</v>
      </c>
      <c r="L697">
        <f t="shared" si="71"/>
        <v>43</v>
      </c>
      <c r="M697">
        <f t="shared" si="72"/>
        <v>60</v>
      </c>
      <c r="N697">
        <f t="shared" si="73"/>
        <v>50</v>
      </c>
      <c r="O697">
        <f>Summary!$J$4</f>
        <v>65</v>
      </c>
      <c r="P697">
        <f>Summary!$J$4</f>
        <v>65</v>
      </c>
      <c r="Q697">
        <f>Summary!$J$4</f>
        <v>65</v>
      </c>
      <c r="R697">
        <f t="shared" si="74"/>
        <v>0</v>
      </c>
      <c r="S697">
        <f t="shared" si="75"/>
        <v>0</v>
      </c>
      <c r="T697">
        <f t="shared" si="76"/>
        <v>0</v>
      </c>
    </row>
    <row r="698" spans="1:20" hidden="1" x14ac:dyDescent="0.2">
      <c r="A698" t="s">
        <v>15</v>
      </c>
      <c r="B698" s="30">
        <v>2016800425</v>
      </c>
      <c r="C698" s="30" t="s">
        <v>92</v>
      </c>
      <c r="D698" s="38" t="s">
        <v>93</v>
      </c>
      <c r="E698" s="3" t="s">
        <v>72</v>
      </c>
      <c r="F698" s="3">
        <v>60</v>
      </c>
      <c r="G698" s="3" t="s">
        <v>71</v>
      </c>
      <c r="H698" s="3">
        <v>40</v>
      </c>
      <c r="I698" s="3">
        <v>75</v>
      </c>
      <c r="J698" s="3">
        <v>100</v>
      </c>
      <c r="K698">
        <f t="shared" si="70"/>
        <v>0.4</v>
      </c>
      <c r="L698">
        <f t="shared" si="71"/>
        <v>80</v>
      </c>
      <c r="M698">
        <f t="shared" si="72"/>
        <v>68</v>
      </c>
      <c r="N698">
        <f t="shared" si="73"/>
        <v>75</v>
      </c>
      <c r="O698">
        <f>Summary!$J$4</f>
        <v>65</v>
      </c>
      <c r="P698">
        <f>Summary!$J$4</f>
        <v>65</v>
      </c>
      <c r="Q698">
        <f>Summary!$J$4</f>
        <v>65</v>
      </c>
      <c r="R698">
        <f t="shared" si="74"/>
        <v>1</v>
      </c>
      <c r="S698">
        <f t="shared" si="75"/>
        <v>1</v>
      </c>
      <c r="T698">
        <f t="shared" si="76"/>
        <v>1</v>
      </c>
    </row>
    <row r="699" spans="1:20" hidden="1" x14ac:dyDescent="0.2">
      <c r="A699" t="s">
        <v>15</v>
      </c>
      <c r="B699" s="30">
        <v>2016800425</v>
      </c>
      <c r="C699" s="30" t="s">
        <v>92</v>
      </c>
      <c r="D699" s="38" t="s">
        <v>94</v>
      </c>
      <c r="E699" s="3" t="s">
        <v>101</v>
      </c>
      <c r="F699" s="3">
        <v>60</v>
      </c>
      <c r="G699" s="3" t="s">
        <v>81</v>
      </c>
      <c r="H699" s="3">
        <v>40</v>
      </c>
      <c r="I699" s="3">
        <v>75</v>
      </c>
      <c r="J699" s="3">
        <v>100</v>
      </c>
      <c r="K699">
        <f t="shared" si="70"/>
        <v>0.4</v>
      </c>
      <c r="L699">
        <f t="shared" si="71"/>
        <v>77</v>
      </c>
      <c r="M699">
        <f t="shared" si="72"/>
        <v>73</v>
      </c>
      <c r="N699">
        <f t="shared" si="73"/>
        <v>75</v>
      </c>
      <c r="O699">
        <f>Summary!$J$4</f>
        <v>65</v>
      </c>
      <c r="P699">
        <f>Summary!$J$4</f>
        <v>65</v>
      </c>
      <c r="Q699">
        <f>Summary!$J$4</f>
        <v>65</v>
      </c>
      <c r="R699">
        <f t="shared" si="74"/>
        <v>1</v>
      </c>
      <c r="S699">
        <f t="shared" si="75"/>
        <v>1</v>
      </c>
      <c r="T699">
        <f t="shared" si="76"/>
        <v>1</v>
      </c>
    </row>
    <row r="700" spans="1:20" hidden="1" x14ac:dyDescent="0.2">
      <c r="A700" t="s">
        <v>15</v>
      </c>
      <c r="B700" s="30">
        <v>2016800425</v>
      </c>
      <c r="C700" s="30" t="s">
        <v>92</v>
      </c>
      <c r="D700" s="38" t="s">
        <v>95</v>
      </c>
      <c r="E700" s="3" t="s">
        <v>80</v>
      </c>
      <c r="F700" s="3">
        <v>60</v>
      </c>
      <c r="G700" s="3" t="s">
        <v>71</v>
      </c>
      <c r="H700" s="3">
        <v>40</v>
      </c>
      <c r="I700" s="3">
        <v>71</v>
      </c>
      <c r="J700" s="3">
        <v>100</v>
      </c>
      <c r="K700">
        <f t="shared" si="70"/>
        <v>0.4</v>
      </c>
      <c r="L700">
        <f t="shared" si="71"/>
        <v>73</v>
      </c>
      <c r="M700">
        <f t="shared" si="72"/>
        <v>68</v>
      </c>
      <c r="N700">
        <f t="shared" si="73"/>
        <v>71</v>
      </c>
      <c r="O700">
        <f>Summary!$J$4</f>
        <v>65</v>
      </c>
      <c r="P700">
        <f>Summary!$J$4</f>
        <v>65</v>
      </c>
      <c r="Q700">
        <f>Summary!$J$4</f>
        <v>65</v>
      </c>
      <c r="R700">
        <f t="shared" si="74"/>
        <v>1</v>
      </c>
      <c r="S700">
        <f t="shared" si="75"/>
        <v>1</v>
      </c>
      <c r="T700">
        <f t="shared" si="76"/>
        <v>1</v>
      </c>
    </row>
    <row r="701" spans="1:20" hidden="1" x14ac:dyDescent="0.2">
      <c r="A701" t="s">
        <v>15</v>
      </c>
      <c r="B701" s="30">
        <v>2016800425</v>
      </c>
      <c r="C701" s="30" t="s">
        <v>92</v>
      </c>
      <c r="D701" s="38" t="s">
        <v>96</v>
      </c>
      <c r="E701" s="3" t="s">
        <v>104</v>
      </c>
      <c r="F701" s="3">
        <v>60</v>
      </c>
      <c r="G701" s="3" t="s">
        <v>83</v>
      </c>
      <c r="H701" s="3">
        <v>40</v>
      </c>
      <c r="I701" s="3">
        <v>69</v>
      </c>
      <c r="J701" s="3">
        <v>100</v>
      </c>
      <c r="K701">
        <f t="shared" si="70"/>
        <v>0.4</v>
      </c>
      <c r="L701">
        <f t="shared" si="71"/>
        <v>72</v>
      </c>
      <c r="M701">
        <f t="shared" si="72"/>
        <v>65</v>
      </c>
      <c r="N701">
        <f t="shared" si="73"/>
        <v>69</v>
      </c>
      <c r="O701">
        <f>Summary!$J$4</f>
        <v>65</v>
      </c>
      <c r="P701">
        <f>Summary!$J$4</f>
        <v>65</v>
      </c>
      <c r="Q701">
        <f>Summary!$J$4</f>
        <v>65</v>
      </c>
      <c r="R701">
        <f t="shared" si="74"/>
        <v>1</v>
      </c>
      <c r="S701">
        <f t="shared" si="75"/>
        <v>1</v>
      </c>
      <c r="T701">
        <f t="shared" si="76"/>
        <v>1</v>
      </c>
    </row>
    <row r="702" spans="1:20" hidden="1" x14ac:dyDescent="0.2">
      <c r="A702" t="s">
        <v>15</v>
      </c>
      <c r="B702" s="30">
        <v>2016800425</v>
      </c>
      <c r="C702" s="30" t="s">
        <v>92</v>
      </c>
      <c r="D702" s="38" t="s">
        <v>97</v>
      </c>
      <c r="E702" s="3" t="s">
        <v>82</v>
      </c>
      <c r="F702" s="3">
        <v>60</v>
      </c>
      <c r="G702" s="3" t="s">
        <v>81</v>
      </c>
      <c r="H702" s="3">
        <v>40</v>
      </c>
      <c r="I702" s="3">
        <v>68</v>
      </c>
      <c r="J702" s="3">
        <v>100</v>
      </c>
      <c r="K702">
        <f t="shared" si="70"/>
        <v>0.4</v>
      </c>
      <c r="L702">
        <f t="shared" si="71"/>
        <v>65</v>
      </c>
      <c r="M702">
        <f t="shared" si="72"/>
        <v>73</v>
      </c>
      <c r="N702">
        <f t="shared" si="73"/>
        <v>68</v>
      </c>
      <c r="O702">
        <f>Summary!$J$4</f>
        <v>65</v>
      </c>
      <c r="P702">
        <f>Summary!$J$4</f>
        <v>65</v>
      </c>
      <c r="Q702">
        <f>Summary!$J$4</f>
        <v>65</v>
      </c>
      <c r="R702">
        <f t="shared" si="74"/>
        <v>1</v>
      </c>
      <c r="S702">
        <f t="shared" si="75"/>
        <v>1</v>
      </c>
      <c r="T702">
        <f t="shared" si="76"/>
        <v>1</v>
      </c>
    </row>
    <row r="703" spans="1:20" hidden="1" x14ac:dyDescent="0.2">
      <c r="A703" t="s">
        <v>15</v>
      </c>
      <c r="B703" s="30">
        <v>2016800425</v>
      </c>
      <c r="C703" s="30" t="s">
        <v>92</v>
      </c>
      <c r="D703" s="38" t="s">
        <v>98</v>
      </c>
      <c r="E703" s="3" t="s">
        <v>76</v>
      </c>
      <c r="F703" s="3">
        <v>60</v>
      </c>
      <c r="G703" s="3" t="s">
        <v>77</v>
      </c>
      <c r="H703" s="3">
        <v>40</v>
      </c>
      <c r="I703" s="3">
        <v>70</v>
      </c>
      <c r="J703" s="3">
        <v>100</v>
      </c>
      <c r="K703">
        <f t="shared" si="70"/>
        <v>0.4</v>
      </c>
      <c r="L703">
        <f t="shared" si="71"/>
        <v>70</v>
      </c>
      <c r="M703">
        <f t="shared" si="72"/>
        <v>70</v>
      </c>
      <c r="N703">
        <f t="shared" si="73"/>
        <v>70</v>
      </c>
      <c r="O703">
        <f>Summary!$J$4</f>
        <v>65</v>
      </c>
      <c r="P703">
        <f>Summary!$J$4</f>
        <v>65</v>
      </c>
      <c r="Q703">
        <f>Summary!$J$4</f>
        <v>65</v>
      </c>
      <c r="R703">
        <f t="shared" si="74"/>
        <v>1</v>
      </c>
      <c r="S703">
        <f t="shared" si="75"/>
        <v>1</v>
      </c>
      <c r="T703">
        <f t="shared" si="76"/>
        <v>1</v>
      </c>
    </row>
    <row r="704" spans="1:20" hidden="1" x14ac:dyDescent="0.2">
      <c r="A704" t="s">
        <v>15</v>
      </c>
      <c r="B704" s="30">
        <v>2016800425</v>
      </c>
      <c r="C704" s="30" t="s">
        <v>92</v>
      </c>
      <c r="D704" s="38" t="s">
        <v>99</v>
      </c>
      <c r="E704" s="3" t="s">
        <v>103</v>
      </c>
      <c r="F704" s="3">
        <v>60</v>
      </c>
      <c r="G704" s="3" t="s">
        <v>81</v>
      </c>
      <c r="H704" s="3">
        <v>40</v>
      </c>
      <c r="I704" s="3">
        <v>69</v>
      </c>
      <c r="J704" s="3">
        <v>100</v>
      </c>
      <c r="K704">
        <f t="shared" si="70"/>
        <v>0.4</v>
      </c>
      <c r="L704">
        <f t="shared" si="71"/>
        <v>67</v>
      </c>
      <c r="M704">
        <f t="shared" si="72"/>
        <v>73</v>
      </c>
      <c r="N704">
        <f t="shared" si="73"/>
        <v>69</v>
      </c>
      <c r="O704">
        <f>Summary!$J$4</f>
        <v>65</v>
      </c>
      <c r="P704">
        <f>Summary!$J$4</f>
        <v>65</v>
      </c>
      <c r="Q704">
        <f>Summary!$J$4</f>
        <v>65</v>
      </c>
      <c r="R704">
        <f t="shared" si="74"/>
        <v>1</v>
      </c>
      <c r="S704">
        <f t="shared" si="75"/>
        <v>1</v>
      </c>
      <c r="T704">
        <f t="shared" si="76"/>
        <v>1</v>
      </c>
    </row>
    <row r="705" spans="1:20" hidden="1" x14ac:dyDescent="0.2">
      <c r="A705" t="s">
        <v>15</v>
      </c>
      <c r="B705" s="30">
        <v>2016800425</v>
      </c>
      <c r="C705" s="30" t="s">
        <v>92</v>
      </c>
      <c r="D705" s="38" t="s">
        <v>100</v>
      </c>
      <c r="E705" s="3" t="s">
        <v>68</v>
      </c>
      <c r="F705" s="3">
        <v>60</v>
      </c>
      <c r="G705" s="3" t="s">
        <v>77</v>
      </c>
      <c r="H705" s="3">
        <v>40</v>
      </c>
      <c r="I705" s="3">
        <v>75</v>
      </c>
      <c r="J705" s="3">
        <v>100</v>
      </c>
      <c r="K705">
        <f t="shared" si="70"/>
        <v>0.4</v>
      </c>
      <c r="L705">
        <f t="shared" si="71"/>
        <v>78</v>
      </c>
      <c r="M705">
        <f t="shared" si="72"/>
        <v>70</v>
      </c>
      <c r="N705">
        <f t="shared" si="73"/>
        <v>75</v>
      </c>
      <c r="O705">
        <f>Summary!$J$4</f>
        <v>65</v>
      </c>
      <c r="P705">
        <f>Summary!$J$4</f>
        <v>65</v>
      </c>
      <c r="Q705">
        <f>Summary!$J$4</f>
        <v>65</v>
      </c>
      <c r="R705">
        <f t="shared" si="74"/>
        <v>1</v>
      </c>
      <c r="S705">
        <f t="shared" si="75"/>
        <v>1</v>
      </c>
      <c r="T705">
        <f t="shared" si="76"/>
        <v>1</v>
      </c>
    </row>
    <row r="706" spans="1:20" hidden="1" x14ac:dyDescent="0.2">
      <c r="A706" t="s">
        <v>15</v>
      </c>
      <c r="B706" s="30">
        <v>2016800426</v>
      </c>
      <c r="C706" s="30" t="s">
        <v>92</v>
      </c>
      <c r="D706" s="38" t="s">
        <v>93</v>
      </c>
      <c r="E706" s="3" t="s">
        <v>104</v>
      </c>
      <c r="F706" s="3">
        <v>60</v>
      </c>
      <c r="G706" s="3" t="s">
        <v>67</v>
      </c>
      <c r="H706" s="3">
        <v>40</v>
      </c>
      <c r="I706" s="3">
        <v>73</v>
      </c>
      <c r="J706" s="3">
        <v>100</v>
      </c>
      <c r="K706">
        <f t="shared" ref="K706:K769" si="77">ROUND(H706/(H706+F706),2)</f>
        <v>0.4</v>
      </c>
      <c r="L706">
        <f t="shared" ref="L706:L769" si="78">IF(E706="A",0,IFERROR(ROUND(E706*100/F706,0),0))</f>
        <v>72</v>
      </c>
      <c r="M706">
        <f t="shared" ref="M706:M769" si="79">IF(E706="A",0,IFERROR(ROUND(G706*100/H706,0),0))</f>
        <v>75</v>
      </c>
      <c r="N706">
        <f t="shared" ref="N706:N769" si="80">ROUND(I706*100/J706,0)</f>
        <v>73</v>
      </c>
      <c r="O706">
        <f>Summary!$J$4</f>
        <v>65</v>
      </c>
      <c r="P706">
        <f>Summary!$J$4</f>
        <v>65</v>
      </c>
      <c r="Q706">
        <f>Summary!$J$4</f>
        <v>65</v>
      </c>
      <c r="R706">
        <f t="shared" ref="R706:R769" si="81">IF(L706&gt;=O706,1,0)</f>
        <v>1</v>
      </c>
      <c r="S706">
        <f t="shared" ref="S706:S769" si="82">IF(M706&gt;=P706,1,0)</f>
        <v>1</v>
      </c>
      <c r="T706">
        <f t="shared" ref="T706:T769" si="83">IF(N706&gt;=Q706,1,0)</f>
        <v>1</v>
      </c>
    </row>
    <row r="707" spans="1:20" hidden="1" x14ac:dyDescent="0.2">
      <c r="A707" t="s">
        <v>15</v>
      </c>
      <c r="B707" s="30">
        <v>2016800426</v>
      </c>
      <c r="C707" s="30" t="s">
        <v>92</v>
      </c>
      <c r="D707" s="38" t="s">
        <v>94</v>
      </c>
      <c r="E707" s="3" t="s">
        <v>104</v>
      </c>
      <c r="F707" s="3">
        <v>60</v>
      </c>
      <c r="G707" s="3" t="s">
        <v>67</v>
      </c>
      <c r="H707" s="3">
        <v>40</v>
      </c>
      <c r="I707" s="3">
        <v>73</v>
      </c>
      <c r="J707" s="3">
        <v>100</v>
      </c>
      <c r="K707">
        <f t="shared" si="77"/>
        <v>0.4</v>
      </c>
      <c r="L707">
        <f t="shared" si="78"/>
        <v>72</v>
      </c>
      <c r="M707">
        <f t="shared" si="79"/>
        <v>75</v>
      </c>
      <c r="N707">
        <f t="shared" si="80"/>
        <v>73</v>
      </c>
      <c r="O707">
        <f>Summary!$J$4</f>
        <v>65</v>
      </c>
      <c r="P707">
        <f>Summary!$J$4</f>
        <v>65</v>
      </c>
      <c r="Q707">
        <f>Summary!$J$4</f>
        <v>65</v>
      </c>
      <c r="R707">
        <f t="shared" si="81"/>
        <v>1</v>
      </c>
      <c r="S707">
        <f t="shared" si="82"/>
        <v>1</v>
      </c>
      <c r="T707">
        <f t="shared" si="83"/>
        <v>1</v>
      </c>
    </row>
    <row r="708" spans="1:20" hidden="1" x14ac:dyDescent="0.2">
      <c r="A708" t="s">
        <v>15</v>
      </c>
      <c r="B708" s="30">
        <v>2016800426</v>
      </c>
      <c r="C708" s="30" t="s">
        <v>92</v>
      </c>
      <c r="D708" s="38" t="s">
        <v>95</v>
      </c>
      <c r="E708" s="3" t="s">
        <v>66</v>
      </c>
      <c r="F708" s="3">
        <v>60</v>
      </c>
      <c r="G708" s="3" t="s">
        <v>69</v>
      </c>
      <c r="H708" s="3">
        <v>40</v>
      </c>
      <c r="I708" s="3">
        <v>76</v>
      </c>
      <c r="J708" s="3">
        <v>100</v>
      </c>
      <c r="K708">
        <f t="shared" si="77"/>
        <v>0.4</v>
      </c>
      <c r="L708">
        <f t="shared" si="78"/>
        <v>75</v>
      </c>
      <c r="M708">
        <f t="shared" si="79"/>
        <v>78</v>
      </c>
      <c r="N708">
        <f t="shared" si="80"/>
        <v>76</v>
      </c>
      <c r="O708">
        <f>Summary!$J$4</f>
        <v>65</v>
      </c>
      <c r="P708">
        <f>Summary!$J$4</f>
        <v>65</v>
      </c>
      <c r="Q708">
        <f>Summary!$J$4</f>
        <v>65</v>
      </c>
      <c r="R708">
        <f t="shared" si="81"/>
        <v>1</v>
      </c>
      <c r="S708">
        <f t="shared" si="82"/>
        <v>1</v>
      </c>
      <c r="T708">
        <f t="shared" si="83"/>
        <v>1</v>
      </c>
    </row>
    <row r="709" spans="1:20" hidden="1" x14ac:dyDescent="0.2">
      <c r="A709" t="s">
        <v>15</v>
      </c>
      <c r="B709" s="30">
        <v>2016800426</v>
      </c>
      <c r="C709" s="30" t="s">
        <v>92</v>
      </c>
      <c r="D709" s="38" t="s">
        <v>96</v>
      </c>
      <c r="E709" s="3" t="s">
        <v>102</v>
      </c>
      <c r="F709" s="3">
        <v>60</v>
      </c>
      <c r="G709" s="3" t="s">
        <v>81</v>
      </c>
      <c r="H709" s="3">
        <v>40</v>
      </c>
      <c r="I709" s="3">
        <v>78</v>
      </c>
      <c r="J709" s="3">
        <v>100</v>
      </c>
      <c r="K709">
        <f t="shared" si="77"/>
        <v>0.4</v>
      </c>
      <c r="L709">
        <f t="shared" si="78"/>
        <v>82</v>
      </c>
      <c r="M709">
        <f t="shared" si="79"/>
        <v>73</v>
      </c>
      <c r="N709">
        <f t="shared" si="80"/>
        <v>78</v>
      </c>
      <c r="O709">
        <f>Summary!$J$4</f>
        <v>65</v>
      </c>
      <c r="P709">
        <f>Summary!$J$4</f>
        <v>65</v>
      </c>
      <c r="Q709">
        <f>Summary!$J$4</f>
        <v>65</v>
      </c>
      <c r="R709">
        <f t="shared" si="81"/>
        <v>1</v>
      </c>
      <c r="S709">
        <f t="shared" si="82"/>
        <v>1</v>
      </c>
      <c r="T709">
        <f t="shared" si="83"/>
        <v>1</v>
      </c>
    </row>
    <row r="710" spans="1:20" hidden="1" x14ac:dyDescent="0.2">
      <c r="A710" t="s">
        <v>15</v>
      </c>
      <c r="B710" s="30">
        <v>2016800426</v>
      </c>
      <c r="C710" s="30" t="s">
        <v>92</v>
      </c>
      <c r="D710" s="38" t="s">
        <v>97</v>
      </c>
      <c r="E710" s="3" t="s">
        <v>91</v>
      </c>
      <c r="F710" s="3">
        <v>60</v>
      </c>
      <c r="G710" s="3" t="s">
        <v>81</v>
      </c>
      <c r="H710" s="3">
        <v>40</v>
      </c>
      <c r="I710" s="3">
        <v>66</v>
      </c>
      <c r="J710" s="3">
        <v>100</v>
      </c>
      <c r="K710">
        <f t="shared" si="77"/>
        <v>0.4</v>
      </c>
      <c r="L710">
        <f t="shared" si="78"/>
        <v>62</v>
      </c>
      <c r="M710">
        <f t="shared" si="79"/>
        <v>73</v>
      </c>
      <c r="N710">
        <f t="shared" si="80"/>
        <v>66</v>
      </c>
      <c r="O710">
        <f>Summary!$J$4</f>
        <v>65</v>
      </c>
      <c r="P710">
        <f>Summary!$J$4</f>
        <v>65</v>
      </c>
      <c r="Q710">
        <f>Summary!$J$4</f>
        <v>65</v>
      </c>
      <c r="R710">
        <f t="shared" si="81"/>
        <v>0</v>
      </c>
      <c r="S710">
        <f t="shared" si="82"/>
        <v>1</v>
      </c>
      <c r="T710">
        <f t="shared" si="83"/>
        <v>1</v>
      </c>
    </row>
    <row r="711" spans="1:20" hidden="1" x14ac:dyDescent="0.2">
      <c r="A711" t="s">
        <v>15</v>
      </c>
      <c r="B711" s="30">
        <v>2016800426</v>
      </c>
      <c r="C711" s="30" t="s">
        <v>92</v>
      </c>
      <c r="D711" s="38" t="s">
        <v>98</v>
      </c>
      <c r="E711" s="3" t="s">
        <v>105</v>
      </c>
      <c r="F711" s="3">
        <v>60</v>
      </c>
      <c r="G711" s="3" t="s">
        <v>69</v>
      </c>
      <c r="H711" s="3">
        <v>40</v>
      </c>
      <c r="I711" s="3">
        <v>83</v>
      </c>
      <c r="J711" s="3">
        <v>100</v>
      </c>
      <c r="K711">
        <f t="shared" si="77"/>
        <v>0.4</v>
      </c>
      <c r="L711">
        <f t="shared" si="78"/>
        <v>87</v>
      </c>
      <c r="M711">
        <f t="shared" si="79"/>
        <v>78</v>
      </c>
      <c r="N711">
        <f t="shared" si="80"/>
        <v>83</v>
      </c>
      <c r="O711">
        <f>Summary!$J$4</f>
        <v>65</v>
      </c>
      <c r="P711">
        <f>Summary!$J$4</f>
        <v>65</v>
      </c>
      <c r="Q711">
        <f>Summary!$J$4</f>
        <v>65</v>
      </c>
      <c r="R711">
        <f t="shared" si="81"/>
        <v>1</v>
      </c>
      <c r="S711">
        <f t="shared" si="82"/>
        <v>1</v>
      </c>
      <c r="T711">
        <f t="shared" si="83"/>
        <v>1</v>
      </c>
    </row>
    <row r="712" spans="1:20" hidden="1" x14ac:dyDescent="0.2">
      <c r="A712" t="s">
        <v>15</v>
      </c>
      <c r="B712" s="30">
        <v>2016800426</v>
      </c>
      <c r="C712" s="30" t="s">
        <v>92</v>
      </c>
      <c r="D712" s="38" t="s">
        <v>99</v>
      </c>
      <c r="E712" s="3" t="s">
        <v>76</v>
      </c>
      <c r="F712" s="3">
        <v>60</v>
      </c>
      <c r="G712" s="3" t="s">
        <v>69</v>
      </c>
      <c r="H712" s="3">
        <v>40</v>
      </c>
      <c r="I712" s="3">
        <v>73</v>
      </c>
      <c r="J712" s="3">
        <v>100</v>
      </c>
      <c r="K712">
        <f t="shared" si="77"/>
        <v>0.4</v>
      </c>
      <c r="L712">
        <f t="shared" si="78"/>
        <v>70</v>
      </c>
      <c r="M712">
        <f t="shared" si="79"/>
        <v>78</v>
      </c>
      <c r="N712">
        <f t="shared" si="80"/>
        <v>73</v>
      </c>
      <c r="O712">
        <f>Summary!$J$4</f>
        <v>65</v>
      </c>
      <c r="P712">
        <f>Summary!$J$4</f>
        <v>65</v>
      </c>
      <c r="Q712">
        <f>Summary!$J$4</f>
        <v>65</v>
      </c>
      <c r="R712">
        <f t="shared" si="81"/>
        <v>1</v>
      </c>
      <c r="S712">
        <f t="shared" si="82"/>
        <v>1</v>
      </c>
      <c r="T712">
        <f t="shared" si="83"/>
        <v>1</v>
      </c>
    </row>
    <row r="713" spans="1:20" hidden="1" x14ac:dyDescent="0.2">
      <c r="A713" t="s">
        <v>15</v>
      </c>
      <c r="B713" s="30">
        <v>2016800426</v>
      </c>
      <c r="C713" s="30" t="s">
        <v>92</v>
      </c>
      <c r="D713" s="38" t="s">
        <v>100</v>
      </c>
      <c r="E713" s="3" t="s">
        <v>74</v>
      </c>
      <c r="F713" s="3">
        <v>60</v>
      </c>
      <c r="G713" s="3" t="s">
        <v>67</v>
      </c>
      <c r="H713" s="3">
        <v>40</v>
      </c>
      <c r="I713" s="3">
        <v>68</v>
      </c>
      <c r="J713" s="3">
        <v>100</v>
      </c>
      <c r="K713">
        <f t="shared" si="77"/>
        <v>0.4</v>
      </c>
      <c r="L713">
        <f t="shared" si="78"/>
        <v>63</v>
      </c>
      <c r="M713">
        <f t="shared" si="79"/>
        <v>75</v>
      </c>
      <c r="N713">
        <f t="shared" si="80"/>
        <v>68</v>
      </c>
      <c r="O713">
        <f>Summary!$J$4</f>
        <v>65</v>
      </c>
      <c r="P713">
        <f>Summary!$J$4</f>
        <v>65</v>
      </c>
      <c r="Q713">
        <f>Summary!$J$4</f>
        <v>65</v>
      </c>
      <c r="R713">
        <f t="shared" si="81"/>
        <v>0</v>
      </c>
      <c r="S713">
        <f t="shared" si="82"/>
        <v>1</v>
      </c>
      <c r="T713">
        <f t="shared" si="83"/>
        <v>1</v>
      </c>
    </row>
    <row r="714" spans="1:20" hidden="1" x14ac:dyDescent="0.2">
      <c r="A714" t="s">
        <v>15</v>
      </c>
      <c r="B714" s="30">
        <v>2016800427</v>
      </c>
      <c r="C714" s="30" t="s">
        <v>92</v>
      </c>
      <c r="D714" s="38" t="s">
        <v>93</v>
      </c>
      <c r="E714" s="3" t="s">
        <v>76</v>
      </c>
      <c r="F714" s="3">
        <v>60</v>
      </c>
      <c r="G714" s="3" t="s">
        <v>81</v>
      </c>
      <c r="H714" s="3">
        <v>40</v>
      </c>
      <c r="I714" s="3">
        <v>71</v>
      </c>
      <c r="J714" s="3">
        <v>100</v>
      </c>
      <c r="K714">
        <f t="shared" si="77"/>
        <v>0.4</v>
      </c>
      <c r="L714">
        <f t="shared" si="78"/>
        <v>70</v>
      </c>
      <c r="M714">
        <f t="shared" si="79"/>
        <v>73</v>
      </c>
      <c r="N714">
        <f t="shared" si="80"/>
        <v>71</v>
      </c>
      <c r="O714">
        <f>Summary!$J$4</f>
        <v>65</v>
      </c>
      <c r="P714">
        <f>Summary!$J$4</f>
        <v>65</v>
      </c>
      <c r="Q714">
        <f>Summary!$J$4</f>
        <v>65</v>
      </c>
      <c r="R714">
        <f t="shared" si="81"/>
        <v>1</v>
      </c>
      <c r="S714">
        <f t="shared" si="82"/>
        <v>1</v>
      </c>
      <c r="T714">
        <f t="shared" si="83"/>
        <v>1</v>
      </c>
    </row>
    <row r="715" spans="1:20" hidden="1" x14ac:dyDescent="0.2">
      <c r="A715" t="s">
        <v>15</v>
      </c>
      <c r="B715" s="30">
        <v>2016800427</v>
      </c>
      <c r="C715" s="30" t="s">
        <v>92</v>
      </c>
      <c r="D715" s="38" t="s">
        <v>94</v>
      </c>
      <c r="E715" s="3" t="s">
        <v>76</v>
      </c>
      <c r="F715" s="3">
        <v>60</v>
      </c>
      <c r="G715" s="3" t="s">
        <v>69</v>
      </c>
      <c r="H715" s="3">
        <v>40</v>
      </c>
      <c r="I715" s="3">
        <v>73</v>
      </c>
      <c r="J715" s="3">
        <v>100</v>
      </c>
      <c r="K715">
        <f t="shared" si="77"/>
        <v>0.4</v>
      </c>
      <c r="L715">
        <f t="shared" si="78"/>
        <v>70</v>
      </c>
      <c r="M715">
        <f t="shared" si="79"/>
        <v>78</v>
      </c>
      <c r="N715">
        <f t="shared" si="80"/>
        <v>73</v>
      </c>
      <c r="O715">
        <f>Summary!$J$4</f>
        <v>65</v>
      </c>
      <c r="P715">
        <f>Summary!$J$4</f>
        <v>65</v>
      </c>
      <c r="Q715">
        <f>Summary!$J$4</f>
        <v>65</v>
      </c>
      <c r="R715">
        <f t="shared" si="81"/>
        <v>1</v>
      </c>
      <c r="S715">
        <f t="shared" si="82"/>
        <v>1</v>
      </c>
      <c r="T715">
        <f t="shared" si="83"/>
        <v>1</v>
      </c>
    </row>
    <row r="716" spans="1:20" hidden="1" x14ac:dyDescent="0.2">
      <c r="A716" t="s">
        <v>15</v>
      </c>
      <c r="B716" s="30">
        <v>2016800427</v>
      </c>
      <c r="C716" s="30" t="s">
        <v>92</v>
      </c>
      <c r="D716" s="38" t="s">
        <v>95</v>
      </c>
      <c r="E716" s="3" t="s">
        <v>76</v>
      </c>
      <c r="F716" s="3">
        <v>60</v>
      </c>
      <c r="G716" s="3" t="s">
        <v>67</v>
      </c>
      <c r="H716" s="3">
        <v>40</v>
      </c>
      <c r="I716" s="3">
        <v>72</v>
      </c>
      <c r="J716" s="3">
        <v>100</v>
      </c>
      <c r="K716">
        <f t="shared" si="77"/>
        <v>0.4</v>
      </c>
      <c r="L716">
        <f t="shared" si="78"/>
        <v>70</v>
      </c>
      <c r="M716">
        <f t="shared" si="79"/>
        <v>75</v>
      </c>
      <c r="N716">
        <f t="shared" si="80"/>
        <v>72</v>
      </c>
      <c r="O716">
        <f>Summary!$J$4</f>
        <v>65</v>
      </c>
      <c r="P716">
        <f>Summary!$J$4</f>
        <v>65</v>
      </c>
      <c r="Q716">
        <f>Summary!$J$4</f>
        <v>65</v>
      </c>
      <c r="R716">
        <f t="shared" si="81"/>
        <v>1</v>
      </c>
      <c r="S716">
        <f t="shared" si="82"/>
        <v>1</v>
      </c>
      <c r="T716">
        <f t="shared" si="83"/>
        <v>1</v>
      </c>
    </row>
    <row r="717" spans="1:20" hidden="1" x14ac:dyDescent="0.2">
      <c r="A717" t="s">
        <v>15</v>
      </c>
      <c r="B717" s="30">
        <v>2016800427</v>
      </c>
      <c r="C717" s="30" t="s">
        <v>92</v>
      </c>
      <c r="D717" s="38" t="s">
        <v>96</v>
      </c>
      <c r="E717" s="3" t="s">
        <v>80</v>
      </c>
      <c r="F717" s="3">
        <v>60</v>
      </c>
      <c r="G717" s="3" t="s">
        <v>81</v>
      </c>
      <c r="H717" s="3">
        <v>40</v>
      </c>
      <c r="I717" s="3">
        <v>73</v>
      </c>
      <c r="J717" s="3">
        <v>100</v>
      </c>
      <c r="K717">
        <f t="shared" si="77"/>
        <v>0.4</v>
      </c>
      <c r="L717">
        <f t="shared" si="78"/>
        <v>73</v>
      </c>
      <c r="M717">
        <f t="shared" si="79"/>
        <v>73</v>
      </c>
      <c r="N717">
        <f t="shared" si="80"/>
        <v>73</v>
      </c>
      <c r="O717">
        <f>Summary!$J$4</f>
        <v>65</v>
      </c>
      <c r="P717">
        <f>Summary!$J$4</f>
        <v>65</v>
      </c>
      <c r="Q717">
        <f>Summary!$J$4</f>
        <v>65</v>
      </c>
      <c r="R717">
        <f t="shared" si="81"/>
        <v>1</v>
      </c>
      <c r="S717">
        <f t="shared" si="82"/>
        <v>1</v>
      </c>
      <c r="T717">
        <f t="shared" si="83"/>
        <v>1</v>
      </c>
    </row>
    <row r="718" spans="1:20" hidden="1" x14ac:dyDescent="0.2">
      <c r="A718" t="s">
        <v>15</v>
      </c>
      <c r="B718" s="30">
        <v>2016800427</v>
      </c>
      <c r="C718" s="30" t="s">
        <v>92</v>
      </c>
      <c r="D718" s="38" t="s">
        <v>97</v>
      </c>
      <c r="E718" s="3" t="s">
        <v>91</v>
      </c>
      <c r="F718" s="3">
        <v>60</v>
      </c>
      <c r="G718" s="3" t="s">
        <v>71</v>
      </c>
      <c r="H718" s="3">
        <v>40</v>
      </c>
      <c r="I718" s="3">
        <v>64</v>
      </c>
      <c r="J718" s="3">
        <v>100</v>
      </c>
      <c r="K718">
        <f t="shared" si="77"/>
        <v>0.4</v>
      </c>
      <c r="L718">
        <f t="shared" si="78"/>
        <v>62</v>
      </c>
      <c r="M718">
        <f t="shared" si="79"/>
        <v>68</v>
      </c>
      <c r="N718">
        <f t="shared" si="80"/>
        <v>64</v>
      </c>
      <c r="O718">
        <f>Summary!$J$4</f>
        <v>65</v>
      </c>
      <c r="P718">
        <f>Summary!$J$4</f>
        <v>65</v>
      </c>
      <c r="Q718">
        <f>Summary!$J$4</f>
        <v>65</v>
      </c>
      <c r="R718">
        <f t="shared" si="81"/>
        <v>0</v>
      </c>
      <c r="S718">
        <f t="shared" si="82"/>
        <v>1</v>
      </c>
      <c r="T718">
        <f t="shared" si="83"/>
        <v>0</v>
      </c>
    </row>
    <row r="719" spans="1:20" hidden="1" x14ac:dyDescent="0.2">
      <c r="A719" t="s">
        <v>15</v>
      </c>
      <c r="B719" s="30">
        <v>2016800427</v>
      </c>
      <c r="C719" s="30" t="s">
        <v>92</v>
      </c>
      <c r="D719" s="38" t="s">
        <v>98</v>
      </c>
      <c r="E719" s="3" t="s">
        <v>66</v>
      </c>
      <c r="F719" s="3">
        <v>60</v>
      </c>
      <c r="G719" s="3" t="s">
        <v>67</v>
      </c>
      <c r="H719" s="3">
        <v>40</v>
      </c>
      <c r="I719" s="3">
        <v>75</v>
      </c>
      <c r="J719" s="3">
        <v>100</v>
      </c>
      <c r="K719">
        <f t="shared" si="77"/>
        <v>0.4</v>
      </c>
      <c r="L719">
        <f t="shared" si="78"/>
        <v>75</v>
      </c>
      <c r="M719">
        <f t="shared" si="79"/>
        <v>75</v>
      </c>
      <c r="N719">
        <f t="shared" si="80"/>
        <v>75</v>
      </c>
      <c r="O719">
        <f>Summary!$J$4</f>
        <v>65</v>
      </c>
      <c r="P719">
        <f>Summary!$J$4</f>
        <v>65</v>
      </c>
      <c r="Q719">
        <f>Summary!$J$4</f>
        <v>65</v>
      </c>
      <c r="R719">
        <f t="shared" si="81"/>
        <v>1</v>
      </c>
      <c r="S719">
        <f t="shared" si="82"/>
        <v>1</v>
      </c>
      <c r="T719">
        <f t="shared" si="83"/>
        <v>1</v>
      </c>
    </row>
    <row r="720" spans="1:20" hidden="1" x14ac:dyDescent="0.2">
      <c r="A720" t="s">
        <v>15</v>
      </c>
      <c r="B720" s="30">
        <v>2016800427</v>
      </c>
      <c r="C720" s="30" t="s">
        <v>92</v>
      </c>
      <c r="D720" s="38" t="s">
        <v>99</v>
      </c>
      <c r="E720" s="3" t="s">
        <v>70</v>
      </c>
      <c r="F720" s="3">
        <v>60</v>
      </c>
      <c r="G720" s="3" t="s">
        <v>81</v>
      </c>
      <c r="H720" s="3">
        <v>40</v>
      </c>
      <c r="I720" s="3">
        <v>70</v>
      </c>
      <c r="J720" s="3">
        <v>100</v>
      </c>
      <c r="K720">
        <f t="shared" si="77"/>
        <v>0.4</v>
      </c>
      <c r="L720">
        <f t="shared" si="78"/>
        <v>68</v>
      </c>
      <c r="M720">
        <f t="shared" si="79"/>
        <v>73</v>
      </c>
      <c r="N720">
        <f t="shared" si="80"/>
        <v>70</v>
      </c>
      <c r="O720">
        <f>Summary!$J$4</f>
        <v>65</v>
      </c>
      <c r="P720">
        <f>Summary!$J$4</f>
        <v>65</v>
      </c>
      <c r="Q720">
        <f>Summary!$J$4</f>
        <v>65</v>
      </c>
      <c r="R720">
        <f t="shared" si="81"/>
        <v>1</v>
      </c>
      <c r="S720">
        <f t="shared" si="82"/>
        <v>1</v>
      </c>
      <c r="T720">
        <f t="shared" si="83"/>
        <v>1</v>
      </c>
    </row>
    <row r="721" spans="1:20" hidden="1" x14ac:dyDescent="0.2">
      <c r="A721" t="s">
        <v>15</v>
      </c>
      <c r="B721" s="30">
        <v>2016800427</v>
      </c>
      <c r="C721" s="30" t="s">
        <v>92</v>
      </c>
      <c r="D721" s="38" t="s">
        <v>100</v>
      </c>
      <c r="E721" s="3" t="s">
        <v>103</v>
      </c>
      <c r="F721" s="3">
        <v>60</v>
      </c>
      <c r="G721" s="3" t="s">
        <v>83</v>
      </c>
      <c r="H721" s="3">
        <v>40</v>
      </c>
      <c r="I721" s="3">
        <v>66</v>
      </c>
      <c r="J721" s="3">
        <v>100</v>
      </c>
      <c r="K721">
        <f t="shared" si="77"/>
        <v>0.4</v>
      </c>
      <c r="L721">
        <f t="shared" si="78"/>
        <v>67</v>
      </c>
      <c r="M721">
        <f t="shared" si="79"/>
        <v>65</v>
      </c>
      <c r="N721">
        <f t="shared" si="80"/>
        <v>66</v>
      </c>
      <c r="O721">
        <f>Summary!$J$4</f>
        <v>65</v>
      </c>
      <c r="P721">
        <f>Summary!$J$4</f>
        <v>65</v>
      </c>
      <c r="Q721">
        <f>Summary!$J$4</f>
        <v>65</v>
      </c>
      <c r="R721">
        <f t="shared" si="81"/>
        <v>1</v>
      </c>
      <c r="S721">
        <f t="shared" si="82"/>
        <v>1</v>
      </c>
      <c r="T721">
        <f t="shared" si="83"/>
        <v>1</v>
      </c>
    </row>
    <row r="722" spans="1:20" hidden="1" x14ac:dyDescent="0.2">
      <c r="A722" t="s">
        <v>15</v>
      </c>
      <c r="B722" s="30">
        <v>2016800428</v>
      </c>
      <c r="C722" s="30" t="s">
        <v>92</v>
      </c>
      <c r="D722" s="38" t="s">
        <v>93</v>
      </c>
      <c r="E722" s="3" t="s">
        <v>66</v>
      </c>
      <c r="F722" s="3">
        <v>60</v>
      </c>
      <c r="G722" s="3" t="s">
        <v>81</v>
      </c>
      <c r="H722" s="3">
        <v>40</v>
      </c>
      <c r="I722" s="3">
        <v>74</v>
      </c>
      <c r="J722" s="3">
        <v>100</v>
      </c>
      <c r="K722">
        <f t="shared" si="77"/>
        <v>0.4</v>
      </c>
      <c r="L722">
        <f t="shared" si="78"/>
        <v>75</v>
      </c>
      <c r="M722">
        <f t="shared" si="79"/>
        <v>73</v>
      </c>
      <c r="N722">
        <f t="shared" si="80"/>
        <v>74</v>
      </c>
      <c r="O722">
        <f>Summary!$J$4</f>
        <v>65</v>
      </c>
      <c r="P722">
        <f>Summary!$J$4</f>
        <v>65</v>
      </c>
      <c r="Q722">
        <f>Summary!$J$4</f>
        <v>65</v>
      </c>
      <c r="R722">
        <f t="shared" si="81"/>
        <v>1</v>
      </c>
      <c r="S722">
        <f t="shared" si="82"/>
        <v>1</v>
      </c>
      <c r="T722">
        <f t="shared" si="83"/>
        <v>1</v>
      </c>
    </row>
    <row r="723" spans="1:20" hidden="1" x14ac:dyDescent="0.2">
      <c r="A723" t="s">
        <v>15</v>
      </c>
      <c r="B723" s="30">
        <v>2016800428</v>
      </c>
      <c r="C723" s="30" t="s">
        <v>92</v>
      </c>
      <c r="D723" s="38" t="s">
        <v>94</v>
      </c>
      <c r="E723" s="3" t="s">
        <v>68</v>
      </c>
      <c r="F723" s="3">
        <v>60</v>
      </c>
      <c r="G723" s="3" t="s">
        <v>69</v>
      </c>
      <c r="H723" s="3">
        <v>40</v>
      </c>
      <c r="I723" s="3">
        <v>78</v>
      </c>
      <c r="J723" s="3">
        <v>100</v>
      </c>
      <c r="K723">
        <f t="shared" si="77"/>
        <v>0.4</v>
      </c>
      <c r="L723">
        <f t="shared" si="78"/>
        <v>78</v>
      </c>
      <c r="M723">
        <f t="shared" si="79"/>
        <v>78</v>
      </c>
      <c r="N723">
        <f t="shared" si="80"/>
        <v>78</v>
      </c>
      <c r="O723">
        <f>Summary!$J$4</f>
        <v>65</v>
      </c>
      <c r="P723">
        <f>Summary!$J$4</f>
        <v>65</v>
      </c>
      <c r="Q723">
        <f>Summary!$J$4</f>
        <v>65</v>
      </c>
      <c r="R723">
        <f t="shared" si="81"/>
        <v>1</v>
      </c>
      <c r="S723">
        <f t="shared" si="82"/>
        <v>1</v>
      </c>
      <c r="T723">
        <f t="shared" si="83"/>
        <v>1</v>
      </c>
    </row>
    <row r="724" spans="1:20" hidden="1" x14ac:dyDescent="0.2">
      <c r="A724" t="s">
        <v>15</v>
      </c>
      <c r="B724" s="30">
        <v>2016800428</v>
      </c>
      <c r="C724" s="30" t="s">
        <v>92</v>
      </c>
      <c r="D724" s="38" t="s">
        <v>95</v>
      </c>
      <c r="E724" s="3" t="s">
        <v>104</v>
      </c>
      <c r="F724" s="3">
        <v>60</v>
      </c>
      <c r="G724" s="3" t="s">
        <v>67</v>
      </c>
      <c r="H724" s="3">
        <v>40</v>
      </c>
      <c r="I724" s="3">
        <v>73</v>
      </c>
      <c r="J724" s="3">
        <v>100</v>
      </c>
      <c r="K724">
        <f t="shared" si="77"/>
        <v>0.4</v>
      </c>
      <c r="L724">
        <f t="shared" si="78"/>
        <v>72</v>
      </c>
      <c r="M724">
        <f t="shared" si="79"/>
        <v>75</v>
      </c>
      <c r="N724">
        <f t="shared" si="80"/>
        <v>73</v>
      </c>
      <c r="O724">
        <f>Summary!$J$4</f>
        <v>65</v>
      </c>
      <c r="P724">
        <f>Summary!$J$4</f>
        <v>65</v>
      </c>
      <c r="Q724">
        <f>Summary!$J$4</f>
        <v>65</v>
      </c>
      <c r="R724">
        <f t="shared" si="81"/>
        <v>1</v>
      </c>
      <c r="S724">
        <f t="shared" si="82"/>
        <v>1</v>
      </c>
      <c r="T724">
        <f t="shared" si="83"/>
        <v>1</v>
      </c>
    </row>
    <row r="725" spans="1:20" hidden="1" x14ac:dyDescent="0.2">
      <c r="A725" t="s">
        <v>15</v>
      </c>
      <c r="B725" s="30">
        <v>2016800428</v>
      </c>
      <c r="C725" s="30" t="s">
        <v>92</v>
      </c>
      <c r="D725" s="38" t="s">
        <v>96</v>
      </c>
      <c r="E725" s="3" t="s">
        <v>102</v>
      </c>
      <c r="F725" s="3">
        <v>60</v>
      </c>
      <c r="G725" s="3" t="s">
        <v>81</v>
      </c>
      <c r="H725" s="3">
        <v>40</v>
      </c>
      <c r="I725" s="3">
        <v>78</v>
      </c>
      <c r="J725" s="3">
        <v>100</v>
      </c>
      <c r="K725">
        <f t="shared" si="77"/>
        <v>0.4</v>
      </c>
      <c r="L725">
        <f t="shared" si="78"/>
        <v>82</v>
      </c>
      <c r="M725">
        <f t="shared" si="79"/>
        <v>73</v>
      </c>
      <c r="N725">
        <f t="shared" si="80"/>
        <v>78</v>
      </c>
      <c r="O725">
        <f>Summary!$J$4</f>
        <v>65</v>
      </c>
      <c r="P725">
        <f>Summary!$J$4</f>
        <v>65</v>
      </c>
      <c r="Q725">
        <f>Summary!$J$4</f>
        <v>65</v>
      </c>
      <c r="R725">
        <f t="shared" si="81"/>
        <v>1</v>
      </c>
      <c r="S725">
        <f t="shared" si="82"/>
        <v>1</v>
      </c>
      <c r="T725">
        <f t="shared" si="83"/>
        <v>1</v>
      </c>
    </row>
    <row r="726" spans="1:20" hidden="1" x14ac:dyDescent="0.2">
      <c r="A726" t="s">
        <v>15</v>
      </c>
      <c r="B726" s="30">
        <v>2016800428</v>
      </c>
      <c r="C726" s="30" t="s">
        <v>92</v>
      </c>
      <c r="D726" s="38" t="s">
        <v>97</v>
      </c>
      <c r="E726" s="3" t="s">
        <v>74</v>
      </c>
      <c r="F726" s="3">
        <v>60</v>
      </c>
      <c r="G726" s="3" t="s">
        <v>69</v>
      </c>
      <c r="H726" s="3">
        <v>40</v>
      </c>
      <c r="I726" s="3">
        <v>69</v>
      </c>
      <c r="J726" s="3">
        <v>100</v>
      </c>
      <c r="K726">
        <f t="shared" si="77"/>
        <v>0.4</v>
      </c>
      <c r="L726">
        <f t="shared" si="78"/>
        <v>63</v>
      </c>
      <c r="M726">
        <f t="shared" si="79"/>
        <v>78</v>
      </c>
      <c r="N726">
        <f t="shared" si="80"/>
        <v>69</v>
      </c>
      <c r="O726">
        <f>Summary!$J$4</f>
        <v>65</v>
      </c>
      <c r="P726">
        <f>Summary!$J$4</f>
        <v>65</v>
      </c>
      <c r="Q726">
        <f>Summary!$J$4</f>
        <v>65</v>
      </c>
      <c r="R726">
        <f t="shared" si="81"/>
        <v>0</v>
      </c>
      <c r="S726">
        <f t="shared" si="82"/>
        <v>1</v>
      </c>
      <c r="T726">
        <f t="shared" si="83"/>
        <v>1</v>
      </c>
    </row>
    <row r="727" spans="1:20" hidden="1" x14ac:dyDescent="0.2">
      <c r="A727" t="s">
        <v>15</v>
      </c>
      <c r="B727" s="30">
        <v>2016800428</v>
      </c>
      <c r="C727" s="30" t="s">
        <v>92</v>
      </c>
      <c r="D727" s="38" t="s">
        <v>98</v>
      </c>
      <c r="E727" s="3" t="s">
        <v>102</v>
      </c>
      <c r="F727" s="3">
        <v>60</v>
      </c>
      <c r="G727" s="3" t="s">
        <v>71</v>
      </c>
      <c r="H727" s="3">
        <v>40</v>
      </c>
      <c r="I727" s="3">
        <v>76</v>
      </c>
      <c r="J727" s="3">
        <v>100</v>
      </c>
      <c r="K727">
        <f t="shared" si="77"/>
        <v>0.4</v>
      </c>
      <c r="L727">
        <f t="shared" si="78"/>
        <v>82</v>
      </c>
      <c r="M727">
        <f t="shared" si="79"/>
        <v>68</v>
      </c>
      <c r="N727">
        <f t="shared" si="80"/>
        <v>76</v>
      </c>
      <c r="O727">
        <f>Summary!$J$4</f>
        <v>65</v>
      </c>
      <c r="P727">
        <f>Summary!$J$4</f>
        <v>65</v>
      </c>
      <c r="Q727">
        <f>Summary!$J$4</f>
        <v>65</v>
      </c>
      <c r="R727">
        <f t="shared" si="81"/>
        <v>1</v>
      </c>
      <c r="S727">
        <f t="shared" si="82"/>
        <v>1</v>
      </c>
      <c r="T727">
        <f t="shared" si="83"/>
        <v>1</v>
      </c>
    </row>
    <row r="728" spans="1:20" hidden="1" x14ac:dyDescent="0.2">
      <c r="A728" t="s">
        <v>15</v>
      </c>
      <c r="B728" s="30">
        <v>2016800428</v>
      </c>
      <c r="C728" s="30" t="s">
        <v>92</v>
      </c>
      <c r="D728" s="38" t="s">
        <v>99</v>
      </c>
      <c r="E728" s="3" t="s">
        <v>68</v>
      </c>
      <c r="F728" s="3">
        <v>60</v>
      </c>
      <c r="G728" s="3" t="s">
        <v>81</v>
      </c>
      <c r="H728" s="3">
        <v>40</v>
      </c>
      <c r="I728" s="3">
        <v>76</v>
      </c>
      <c r="J728" s="3">
        <v>100</v>
      </c>
      <c r="K728">
        <f t="shared" si="77"/>
        <v>0.4</v>
      </c>
      <c r="L728">
        <f t="shared" si="78"/>
        <v>78</v>
      </c>
      <c r="M728">
        <f t="shared" si="79"/>
        <v>73</v>
      </c>
      <c r="N728">
        <f t="shared" si="80"/>
        <v>76</v>
      </c>
      <c r="O728">
        <f>Summary!$J$4</f>
        <v>65</v>
      </c>
      <c r="P728">
        <f>Summary!$J$4</f>
        <v>65</v>
      </c>
      <c r="Q728">
        <f>Summary!$J$4</f>
        <v>65</v>
      </c>
      <c r="R728">
        <f t="shared" si="81"/>
        <v>1</v>
      </c>
      <c r="S728">
        <f t="shared" si="82"/>
        <v>1</v>
      </c>
      <c r="T728">
        <f t="shared" si="83"/>
        <v>1</v>
      </c>
    </row>
    <row r="729" spans="1:20" hidden="1" x14ac:dyDescent="0.2">
      <c r="A729" t="s">
        <v>15</v>
      </c>
      <c r="B729" s="30">
        <v>2016800428</v>
      </c>
      <c r="C729" s="30" t="s">
        <v>92</v>
      </c>
      <c r="D729" s="38" t="s">
        <v>100</v>
      </c>
      <c r="E729" s="3" t="s">
        <v>70</v>
      </c>
      <c r="F729" s="3">
        <v>60</v>
      </c>
      <c r="G729" s="3" t="s">
        <v>71</v>
      </c>
      <c r="H729" s="3">
        <v>40</v>
      </c>
      <c r="I729" s="3">
        <v>68</v>
      </c>
      <c r="J729" s="3">
        <v>100</v>
      </c>
      <c r="K729">
        <f t="shared" si="77"/>
        <v>0.4</v>
      </c>
      <c r="L729">
        <f t="shared" si="78"/>
        <v>68</v>
      </c>
      <c r="M729">
        <f t="shared" si="79"/>
        <v>68</v>
      </c>
      <c r="N729">
        <f t="shared" si="80"/>
        <v>68</v>
      </c>
      <c r="O729">
        <f>Summary!$J$4</f>
        <v>65</v>
      </c>
      <c r="P729">
        <f>Summary!$J$4</f>
        <v>65</v>
      </c>
      <c r="Q729">
        <f>Summary!$J$4</f>
        <v>65</v>
      </c>
      <c r="R729">
        <f t="shared" si="81"/>
        <v>1</v>
      </c>
      <c r="S729">
        <f t="shared" si="82"/>
        <v>1</v>
      </c>
      <c r="T729">
        <f t="shared" si="83"/>
        <v>1</v>
      </c>
    </row>
    <row r="730" spans="1:20" hidden="1" x14ac:dyDescent="0.2">
      <c r="A730" t="s">
        <v>15</v>
      </c>
      <c r="B730" s="30">
        <v>2016800429</v>
      </c>
      <c r="C730" s="30" t="s">
        <v>92</v>
      </c>
      <c r="D730" s="38" t="s">
        <v>93</v>
      </c>
      <c r="E730" s="3" t="s">
        <v>102</v>
      </c>
      <c r="F730" s="3">
        <v>60</v>
      </c>
      <c r="G730" s="3" t="s">
        <v>79</v>
      </c>
      <c r="H730" s="3">
        <v>40</v>
      </c>
      <c r="I730" s="3">
        <v>83</v>
      </c>
      <c r="J730" s="3">
        <v>100</v>
      </c>
      <c r="K730">
        <f t="shared" si="77"/>
        <v>0.4</v>
      </c>
      <c r="L730">
        <f t="shared" si="78"/>
        <v>82</v>
      </c>
      <c r="M730">
        <f t="shared" si="79"/>
        <v>85</v>
      </c>
      <c r="N730">
        <f t="shared" si="80"/>
        <v>83</v>
      </c>
      <c r="O730">
        <f>Summary!$J$4</f>
        <v>65</v>
      </c>
      <c r="P730">
        <f>Summary!$J$4</f>
        <v>65</v>
      </c>
      <c r="Q730">
        <f>Summary!$J$4</f>
        <v>65</v>
      </c>
      <c r="R730">
        <f t="shared" si="81"/>
        <v>1</v>
      </c>
      <c r="S730">
        <f t="shared" si="82"/>
        <v>1</v>
      </c>
      <c r="T730">
        <f t="shared" si="83"/>
        <v>1</v>
      </c>
    </row>
    <row r="731" spans="1:20" hidden="1" x14ac:dyDescent="0.2">
      <c r="A731" t="s">
        <v>15</v>
      </c>
      <c r="B731" s="30">
        <v>2016800429</v>
      </c>
      <c r="C731" s="30" t="s">
        <v>92</v>
      </c>
      <c r="D731" s="38" t="s">
        <v>94</v>
      </c>
      <c r="E731" s="3" t="s">
        <v>72</v>
      </c>
      <c r="F731" s="3">
        <v>60</v>
      </c>
      <c r="G731" s="3" t="s">
        <v>79</v>
      </c>
      <c r="H731" s="3">
        <v>40</v>
      </c>
      <c r="I731" s="3">
        <v>82</v>
      </c>
      <c r="J731" s="3">
        <v>100</v>
      </c>
      <c r="K731">
        <f t="shared" si="77"/>
        <v>0.4</v>
      </c>
      <c r="L731">
        <f t="shared" si="78"/>
        <v>80</v>
      </c>
      <c r="M731">
        <f t="shared" si="79"/>
        <v>85</v>
      </c>
      <c r="N731">
        <f t="shared" si="80"/>
        <v>82</v>
      </c>
      <c r="O731">
        <f>Summary!$J$4</f>
        <v>65</v>
      </c>
      <c r="P731">
        <f>Summary!$J$4</f>
        <v>65</v>
      </c>
      <c r="Q731">
        <f>Summary!$J$4</f>
        <v>65</v>
      </c>
      <c r="R731">
        <f t="shared" si="81"/>
        <v>1</v>
      </c>
      <c r="S731">
        <f t="shared" si="82"/>
        <v>1</v>
      </c>
      <c r="T731">
        <f t="shared" si="83"/>
        <v>1</v>
      </c>
    </row>
    <row r="732" spans="1:20" hidden="1" x14ac:dyDescent="0.2">
      <c r="A732" t="s">
        <v>15</v>
      </c>
      <c r="B732" s="30">
        <v>2016800429</v>
      </c>
      <c r="C732" s="30" t="s">
        <v>92</v>
      </c>
      <c r="D732" s="38" t="s">
        <v>95</v>
      </c>
      <c r="E732" s="3" t="s">
        <v>66</v>
      </c>
      <c r="F732" s="3">
        <v>60</v>
      </c>
      <c r="G732" s="3" t="s">
        <v>69</v>
      </c>
      <c r="H732" s="3">
        <v>40</v>
      </c>
      <c r="I732" s="3">
        <v>76</v>
      </c>
      <c r="J732" s="3">
        <v>100</v>
      </c>
      <c r="K732">
        <f t="shared" si="77"/>
        <v>0.4</v>
      </c>
      <c r="L732">
        <f t="shared" si="78"/>
        <v>75</v>
      </c>
      <c r="M732">
        <f t="shared" si="79"/>
        <v>78</v>
      </c>
      <c r="N732">
        <f t="shared" si="80"/>
        <v>76</v>
      </c>
      <c r="O732">
        <f>Summary!$J$4</f>
        <v>65</v>
      </c>
      <c r="P732">
        <f>Summary!$J$4</f>
        <v>65</v>
      </c>
      <c r="Q732">
        <f>Summary!$J$4</f>
        <v>65</v>
      </c>
      <c r="R732">
        <f t="shared" si="81"/>
        <v>1</v>
      </c>
      <c r="S732">
        <f t="shared" si="82"/>
        <v>1</v>
      </c>
      <c r="T732">
        <f t="shared" si="83"/>
        <v>1</v>
      </c>
    </row>
    <row r="733" spans="1:20" hidden="1" x14ac:dyDescent="0.2">
      <c r="A733" t="s">
        <v>15</v>
      </c>
      <c r="B733" s="30">
        <v>2016800429</v>
      </c>
      <c r="C733" s="30" t="s">
        <v>92</v>
      </c>
      <c r="D733" s="38" t="s">
        <v>96</v>
      </c>
      <c r="E733" s="3" t="s">
        <v>64</v>
      </c>
      <c r="F733" s="3">
        <v>60</v>
      </c>
      <c r="G733" s="3" t="s">
        <v>69</v>
      </c>
      <c r="H733" s="3">
        <v>40</v>
      </c>
      <c r="I733" s="3">
        <v>81</v>
      </c>
      <c r="J733" s="3">
        <v>100</v>
      </c>
      <c r="K733">
        <f t="shared" si="77"/>
        <v>0.4</v>
      </c>
      <c r="L733">
        <f t="shared" si="78"/>
        <v>83</v>
      </c>
      <c r="M733">
        <f t="shared" si="79"/>
        <v>78</v>
      </c>
      <c r="N733">
        <f t="shared" si="80"/>
        <v>81</v>
      </c>
      <c r="O733">
        <f>Summary!$J$4</f>
        <v>65</v>
      </c>
      <c r="P733">
        <f>Summary!$J$4</f>
        <v>65</v>
      </c>
      <c r="Q733">
        <f>Summary!$J$4</f>
        <v>65</v>
      </c>
      <c r="R733">
        <f t="shared" si="81"/>
        <v>1</v>
      </c>
      <c r="S733">
        <f t="shared" si="82"/>
        <v>1</v>
      </c>
      <c r="T733">
        <f t="shared" si="83"/>
        <v>1</v>
      </c>
    </row>
    <row r="734" spans="1:20" hidden="1" x14ac:dyDescent="0.2">
      <c r="A734" t="s">
        <v>15</v>
      </c>
      <c r="B734" s="30">
        <v>2016800429</v>
      </c>
      <c r="C734" s="30" t="s">
        <v>92</v>
      </c>
      <c r="D734" s="38" t="s">
        <v>97</v>
      </c>
      <c r="E734" s="3" t="s">
        <v>87</v>
      </c>
      <c r="F734" s="3">
        <v>60</v>
      </c>
      <c r="G734" s="3" t="s">
        <v>65</v>
      </c>
      <c r="H734" s="3">
        <v>40</v>
      </c>
      <c r="I734" s="3">
        <v>69</v>
      </c>
      <c r="J734" s="3">
        <v>100</v>
      </c>
      <c r="K734">
        <f t="shared" si="77"/>
        <v>0.4</v>
      </c>
      <c r="L734">
        <f t="shared" si="78"/>
        <v>60</v>
      </c>
      <c r="M734">
        <f t="shared" si="79"/>
        <v>83</v>
      </c>
      <c r="N734">
        <f t="shared" si="80"/>
        <v>69</v>
      </c>
      <c r="O734">
        <f>Summary!$J$4</f>
        <v>65</v>
      </c>
      <c r="P734">
        <f>Summary!$J$4</f>
        <v>65</v>
      </c>
      <c r="Q734">
        <f>Summary!$J$4</f>
        <v>65</v>
      </c>
      <c r="R734">
        <f t="shared" si="81"/>
        <v>0</v>
      </c>
      <c r="S734">
        <f t="shared" si="82"/>
        <v>1</v>
      </c>
      <c r="T734">
        <f t="shared" si="83"/>
        <v>1</v>
      </c>
    </row>
    <row r="735" spans="1:20" hidden="1" x14ac:dyDescent="0.2">
      <c r="A735" t="s">
        <v>15</v>
      </c>
      <c r="B735" s="30">
        <v>2016800429</v>
      </c>
      <c r="C735" s="30" t="s">
        <v>92</v>
      </c>
      <c r="D735" s="38" t="s">
        <v>98</v>
      </c>
      <c r="E735" s="3" t="s">
        <v>88</v>
      </c>
      <c r="F735" s="3">
        <v>60</v>
      </c>
      <c r="G735" s="3" t="s">
        <v>79</v>
      </c>
      <c r="H735" s="3">
        <v>40</v>
      </c>
      <c r="I735" s="3">
        <v>87</v>
      </c>
      <c r="J735" s="3">
        <v>100</v>
      </c>
      <c r="K735">
        <f t="shared" si="77"/>
        <v>0.4</v>
      </c>
      <c r="L735">
        <f t="shared" si="78"/>
        <v>88</v>
      </c>
      <c r="M735">
        <f t="shared" si="79"/>
        <v>85</v>
      </c>
      <c r="N735">
        <f t="shared" si="80"/>
        <v>87</v>
      </c>
      <c r="O735">
        <f>Summary!$J$4</f>
        <v>65</v>
      </c>
      <c r="P735">
        <f>Summary!$J$4</f>
        <v>65</v>
      </c>
      <c r="Q735">
        <f>Summary!$J$4</f>
        <v>65</v>
      </c>
      <c r="R735">
        <f t="shared" si="81"/>
        <v>1</v>
      </c>
      <c r="S735">
        <f t="shared" si="82"/>
        <v>1</v>
      </c>
      <c r="T735">
        <f t="shared" si="83"/>
        <v>1</v>
      </c>
    </row>
    <row r="736" spans="1:20" hidden="1" x14ac:dyDescent="0.2">
      <c r="A736" t="s">
        <v>15</v>
      </c>
      <c r="B736" s="30">
        <v>2016800429</v>
      </c>
      <c r="C736" s="30" t="s">
        <v>92</v>
      </c>
      <c r="D736" s="38" t="s">
        <v>99</v>
      </c>
      <c r="E736" s="3" t="s">
        <v>107</v>
      </c>
      <c r="F736" s="3">
        <v>60</v>
      </c>
      <c r="G736" s="3" t="s">
        <v>65</v>
      </c>
      <c r="H736" s="3">
        <v>40</v>
      </c>
      <c r="I736" s="3">
        <v>88</v>
      </c>
      <c r="J736" s="3">
        <v>100</v>
      </c>
      <c r="K736">
        <f t="shared" si="77"/>
        <v>0.4</v>
      </c>
      <c r="L736">
        <f t="shared" si="78"/>
        <v>92</v>
      </c>
      <c r="M736">
        <f t="shared" si="79"/>
        <v>83</v>
      </c>
      <c r="N736">
        <f t="shared" si="80"/>
        <v>88</v>
      </c>
      <c r="O736">
        <f>Summary!$J$4</f>
        <v>65</v>
      </c>
      <c r="P736">
        <f>Summary!$J$4</f>
        <v>65</v>
      </c>
      <c r="Q736">
        <f>Summary!$J$4</f>
        <v>65</v>
      </c>
      <c r="R736">
        <f t="shared" si="81"/>
        <v>1</v>
      </c>
      <c r="S736">
        <f t="shared" si="82"/>
        <v>1</v>
      </c>
      <c r="T736">
        <f t="shared" si="83"/>
        <v>1</v>
      </c>
    </row>
    <row r="737" spans="1:20" hidden="1" x14ac:dyDescent="0.2">
      <c r="A737" t="s">
        <v>15</v>
      </c>
      <c r="B737" s="30">
        <v>2016800429</v>
      </c>
      <c r="C737" s="30" t="s">
        <v>92</v>
      </c>
      <c r="D737" s="38" t="s">
        <v>100</v>
      </c>
      <c r="E737" s="3" t="s">
        <v>80</v>
      </c>
      <c r="F737" s="3">
        <v>60</v>
      </c>
      <c r="G737" s="3" t="s">
        <v>69</v>
      </c>
      <c r="H737" s="3">
        <v>40</v>
      </c>
      <c r="I737" s="3">
        <v>75</v>
      </c>
      <c r="J737" s="3">
        <v>100</v>
      </c>
      <c r="K737">
        <f t="shared" si="77"/>
        <v>0.4</v>
      </c>
      <c r="L737">
        <f t="shared" si="78"/>
        <v>73</v>
      </c>
      <c r="M737">
        <f t="shared" si="79"/>
        <v>78</v>
      </c>
      <c r="N737">
        <f t="shared" si="80"/>
        <v>75</v>
      </c>
      <c r="O737">
        <f>Summary!$J$4</f>
        <v>65</v>
      </c>
      <c r="P737">
        <f>Summary!$J$4</f>
        <v>65</v>
      </c>
      <c r="Q737">
        <f>Summary!$J$4</f>
        <v>65</v>
      </c>
      <c r="R737">
        <f t="shared" si="81"/>
        <v>1</v>
      </c>
      <c r="S737">
        <f t="shared" si="82"/>
        <v>1</v>
      </c>
      <c r="T737">
        <f t="shared" si="83"/>
        <v>1</v>
      </c>
    </row>
    <row r="738" spans="1:20" hidden="1" x14ac:dyDescent="0.2">
      <c r="A738" t="s">
        <v>15</v>
      </c>
      <c r="B738" s="30">
        <v>2016800430</v>
      </c>
      <c r="C738" s="30" t="s">
        <v>92</v>
      </c>
      <c r="D738" s="38" t="s">
        <v>93</v>
      </c>
      <c r="E738" s="3" t="s">
        <v>70</v>
      </c>
      <c r="F738" s="3">
        <v>60</v>
      </c>
      <c r="G738" s="3" t="s">
        <v>108</v>
      </c>
      <c r="H738" s="3">
        <v>40</v>
      </c>
      <c r="I738" s="3">
        <v>62</v>
      </c>
      <c r="J738" s="3">
        <v>100</v>
      </c>
      <c r="K738">
        <f t="shared" si="77"/>
        <v>0.4</v>
      </c>
      <c r="L738">
        <f t="shared" si="78"/>
        <v>68</v>
      </c>
      <c r="M738">
        <f t="shared" si="79"/>
        <v>53</v>
      </c>
      <c r="N738">
        <f t="shared" si="80"/>
        <v>62</v>
      </c>
      <c r="O738">
        <f>Summary!$J$4</f>
        <v>65</v>
      </c>
      <c r="P738">
        <f>Summary!$J$4</f>
        <v>65</v>
      </c>
      <c r="Q738">
        <f>Summary!$J$4</f>
        <v>65</v>
      </c>
      <c r="R738">
        <f t="shared" si="81"/>
        <v>1</v>
      </c>
      <c r="S738">
        <f t="shared" si="82"/>
        <v>0</v>
      </c>
      <c r="T738">
        <f t="shared" si="83"/>
        <v>0</v>
      </c>
    </row>
    <row r="739" spans="1:20" hidden="1" x14ac:dyDescent="0.2">
      <c r="A739" t="s">
        <v>15</v>
      </c>
      <c r="B739" s="30">
        <v>2016800430</v>
      </c>
      <c r="C739" s="30" t="s">
        <v>92</v>
      </c>
      <c r="D739" s="38" t="s">
        <v>94</v>
      </c>
      <c r="E739" s="3" t="s">
        <v>82</v>
      </c>
      <c r="F739" s="3">
        <v>60</v>
      </c>
      <c r="G739" s="3" t="s">
        <v>69</v>
      </c>
      <c r="H739" s="3">
        <v>40</v>
      </c>
      <c r="I739" s="3">
        <v>70</v>
      </c>
      <c r="J739" s="3">
        <v>100</v>
      </c>
      <c r="K739">
        <f t="shared" si="77"/>
        <v>0.4</v>
      </c>
      <c r="L739">
        <f t="shared" si="78"/>
        <v>65</v>
      </c>
      <c r="M739">
        <f t="shared" si="79"/>
        <v>78</v>
      </c>
      <c r="N739">
        <f t="shared" si="80"/>
        <v>70</v>
      </c>
      <c r="O739">
        <f>Summary!$J$4</f>
        <v>65</v>
      </c>
      <c r="P739">
        <f>Summary!$J$4</f>
        <v>65</v>
      </c>
      <c r="Q739">
        <f>Summary!$J$4</f>
        <v>65</v>
      </c>
      <c r="R739">
        <f t="shared" si="81"/>
        <v>1</v>
      </c>
      <c r="S739">
        <f t="shared" si="82"/>
        <v>1</v>
      </c>
      <c r="T739">
        <f t="shared" si="83"/>
        <v>1</v>
      </c>
    </row>
    <row r="740" spans="1:20" hidden="1" x14ac:dyDescent="0.2">
      <c r="A740" t="s">
        <v>15</v>
      </c>
      <c r="B740" s="30">
        <v>2016800430</v>
      </c>
      <c r="C740" s="30" t="s">
        <v>92</v>
      </c>
      <c r="D740" s="38" t="s">
        <v>95</v>
      </c>
      <c r="E740" s="3" t="s">
        <v>70</v>
      </c>
      <c r="F740" s="3">
        <v>60</v>
      </c>
      <c r="G740" s="3" t="s">
        <v>67</v>
      </c>
      <c r="H740" s="3">
        <v>40</v>
      </c>
      <c r="I740" s="3">
        <v>71</v>
      </c>
      <c r="J740" s="3">
        <v>100</v>
      </c>
      <c r="K740">
        <f t="shared" si="77"/>
        <v>0.4</v>
      </c>
      <c r="L740">
        <f t="shared" si="78"/>
        <v>68</v>
      </c>
      <c r="M740">
        <f t="shared" si="79"/>
        <v>75</v>
      </c>
      <c r="N740">
        <f t="shared" si="80"/>
        <v>71</v>
      </c>
      <c r="O740">
        <f>Summary!$J$4</f>
        <v>65</v>
      </c>
      <c r="P740">
        <f>Summary!$J$4</f>
        <v>65</v>
      </c>
      <c r="Q740">
        <f>Summary!$J$4</f>
        <v>65</v>
      </c>
      <c r="R740">
        <f t="shared" si="81"/>
        <v>1</v>
      </c>
      <c r="S740">
        <f t="shared" si="82"/>
        <v>1</v>
      </c>
      <c r="T740">
        <f t="shared" si="83"/>
        <v>1</v>
      </c>
    </row>
    <row r="741" spans="1:20" hidden="1" x14ac:dyDescent="0.2">
      <c r="A741" t="s">
        <v>15</v>
      </c>
      <c r="B741" s="30">
        <v>2016800430</v>
      </c>
      <c r="C741" s="30" t="s">
        <v>92</v>
      </c>
      <c r="D741" s="38" t="s">
        <v>96</v>
      </c>
      <c r="E741" s="3" t="s">
        <v>66</v>
      </c>
      <c r="F741" s="3">
        <v>60</v>
      </c>
      <c r="G741" s="3" t="s">
        <v>81</v>
      </c>
      <c r="H741" s="3">
        <v>40</v>
      </c>
      <c r="I741" s="3">
        <v>74</v>
      </c>
      <c r="J741" s="3">
        <v>100</v>
      </c>
      <c r="K741">
        <f t="shared" si="77"/>
        <v>0.4</v>
      </c>
      <c r="L741">
        <f t="shared" si="78"/>
        <v>75</v>
      </c>
      <c r="M741">
        <f t="shared" si="79"/>
        <v>73</v>
      </c>
      <c r="N741">
        <f t="shared" si="80"/>
        <v>74</v>
      </c>
      <c r="O741">
        <f>Summary!$J$4</f>
        <v>65</v>
      </c>
      <c r="P741">
        <f>Summary!$J$4</f>
        <v>65</v>
      </c>
      <c r="Q741">
        <f>Summary!$J$4</f>
        <v>65</v>
      </c>
      <c r="R741">
        <f t="shared" si="81"/>
        <v>1</v>
      </c>
      <c r="S741">
        <f t="shared" si="82"/>
        <v>1</v>
      </c>
      <c r="T741">
        <f t="shared" si="83"/>
        <v>1</v>
      </c>
    </row>
    <row r="742" spans="1:20" hidden="1" x14ac:dyDescent="0.2">
      <c r="A742" t="s">
        <v>15</v>
      </c>
      <c r="B742" s="30">
        <v>2016800430</v>
      </c>
      <c r="C742" s="30" t="s">
        <v>92</v>
      </c>
      <c r="D742" s="38" t="s">
        <v>97</v>
      </c>
      <c r="E742" s="3" t="s">
        <v>65</v>
      </c>
      <c r="F742" s="3">
        <v>60</v>
      </c>
      <c r="G742" s="3" t="s">
        <v>71</v>
      </c>
      <c r="H742" s="3">
        <v>40</v>
      </c>
      <c r="I742" s="3">
        <v>60</v>
      </c>
      <c r="J742" s="3">
        <v>100</v>
      </c>
      <c r="K742">
        <f t="shared" si="77"/>
        <v>0.4</v>
      </c>
      <c r="L742">
        <f t="shared" si="78"/>
        <v>55</v>
      </c>
      <c r="M742">
        <f t="shared" si="79"/>
        <v>68</v>
      </c>
      <c r="N742">
        <f t="shared" si="80"/>
        <v>60</v>
      </c>
      <c r="O742">
        <f>Summary!$J$4</f>
        <v>65</v>
      </c>
      <c r="P742">
        <f>Summary!$J$4</f>
        <v>65</v>
      </c>
      <c r="Q742">
        <f>Summary!$J$4</f>
        <v>65</v>
      </c>
      <c r="R742">
        <f t="shared" si="81"/>
        <v>0</v>
      </c>
      <c r="S742">
        <f t="shared" si="82"/>
        <v>1</v>
      </c>
      <c r="T742">
        <f t="shared" si="83"/>
        <v>0</v>
      </c>
    </row>
    <row r="743" spans="1:20" hidden="1" x14ac:dyDescent="0.2">
      <c r="A743" t="s">
        <v>15</v>
      </c>
      <c r="B743" s="30">
        <v>2016800430</v>
      </c>
      <c r="C743" s="30" t="s">
        <v>92</v>
      </c>
      <c r="D743" s="38" t="s">
        <v>98</v>
      </c>
      <c r="E743" s="3" t="s">
        <v>66</v>
      </c>
      <c r="F743" s="3">
        <v>60</v>
      </c>
      <c r="G743" s="3" t="s">
        <v>69</v>
      </c>
      <c r="H743" s="3">
        <v>40</v>
      </c>
      <c r="I743" s="3">
        <v>76</v>
      </c>
      <c r="J743" s="3">
        <v>100</v>
      </c>
      <c r="K743">
        <f t="shared" si="77"/>
        <v>0.4</v>
      </c>
      <c r="L743">
        <f t="shared" si="78"/>
        <v>75</v>
      </c>
      <c r="M743">
        <f t="shared" si="79"/>
        <v>78</v>
      </c>
      <c r="N743">
        <f t="shared" si="80"/>
        <v>76</v>
      </c>
      <c r="O743">
        <f>Summary!$J$4</f>
        <v>65</v>
      </c>
      <c r="P743">
        <f>Summary!$J$4</f>
        <v>65</v>
      </c>
      <c r="Q743">
        <f>Summary!$J$4</f>
        <v>65</v>
      </c>
      <c r="R743">
        <f t="shared" si="81"/>
        <v>1</v>
      </c>
      <c r="S743">
        <f t="shared" si="82"/>
        <v>1</v>
      </c>
      <c r="T743">
        <f t="shared" si="83"/>
        <v>1</v>
      </c>
    </row>
    <row r="744" spans="1:20" hidden="1" x14ac:dyDescent="0.2">
      <c r="A744" t="s">
        <v>15</v>
      </c>
      <c r="B744" s="30">
        <v>2016800430</v>
      </c>
      <c r="C744" s="30" t="s">
        <v>92</v>
      </c>
      <c r="D744" s="38" t="s">
        <v>99</v>
      </c>
      <c r="E744" s="3" t="s">
        <v>70</v>
      </c>
      <c r="F744" s="3">
        <v>60</v>
      </c>
      <c r="G744" s="3" t="s">
        <v>77</v>
      </c>
      <c r="H744" s="3">
        <v>40</v>
      </c>
      <c r="I744" s="3">
        <v>69</v>
      </c>
      <c r="J744" s="3">
        <v>100</v>
      </c>
      <c r="K744">
        <f t="shared" si="77"/>
        <v>0.4</v>
      </c>
      <c r="L744">
        <f t="shared" si="78"/>
        <v>68</v>
      </c>
      <c r="M744">
        <f t="shared" si="79"/>
        <v>70</v>
      </c>
      <c r="N744">
        <f t="shared" si="80"/>
        <v>69</v>
      </c>
      <c r="O744">
        <f>Summary!$J$4</f>
        <v>65</v>
      </c>
      <c r="P744">
        <f>Summary!$J$4</f>
        <v>65</v>
      </c>
      <c r="Q744">
        <f>Summary!$J$4</f>
        <v>65</v>
      </c>
      <c r="R744">
        <f t="shared" si="81"/>
        <v>1</v>
      </c>
      <c r="S744">
        <f t="shared" si="82"/>
        <v>1</v>
      </c>
      <c r="T744">
        <f t="shared" si="83"/>
        <v>1</v>
      </c>
    </row>
    <row r="745" spans="1:20" hidden="1" x14ac:dyDescent="0.2">
      <c r="A745" t="s">
        <v>15</v>
      </c>
      <c r="B745" s="30">
        <v>2016800430</v>
      </c>
      <c r="C745" s="30" t="s">
        <v>92</v>
      </c>
      <c r="D745" s="38" t="s">
        <v>100</v>
      </c>
      <c r="E745" s="3" t="s">
        <v>87</v>
      </c>
      <c r="F745" s="3">
        <v>60</v>
      </c>
      <c r="G745" s="3" t="s">
        <v>71</v>
      </c>
      <c r="H745" s="3">
        <v>40</v>
      </c>
      <c r="I745" s="3">
        <v>63</v>
      </c>
      <c r="J745" s="3">
        <v>100</v>
      </c>
      <c r="K745">
        <f t="shared" si="77"/>
        <v>0.4</v>
      </c>
      <c r="L745">
        <f t="shared" si="78"/>
        <v>60</v>
      </c>
      <c r="M745">
        <f t="shared" si="79"/>
        <v>68</v>
      </c>
      <c r="N745">
        <f t="shared" si="80"/>
        <v>63</v>
      </c>
      <c r="O745">
        <f>Summary!$J$4</f>
        <v>65</v>
      </c>
      <c r="P745">
        <f>Summary!$J$4</f>
        <v>65</v>
      </c>
      <c r="Q745">
        <f>Summary!$J$4</f>
        <v>65</v>
      </c>
      <c r="R745">
        <f t="shared" si="81"/>
        <v>0</v>
      </c>
      <c r="S745">
        <f t="shared" si="82"/>
        <v>1</v>
      </c>
      <c r="T745">
        <f t="shared" si="83"/>
        <v>0</v>
      </c>
    </row>
    <row r="746" spans="1:20" hidden="1" x14ac:dyDescent="0.2">
      <c r="A746" t="s">
        <v>15</v>
      </c>
      <c r="B746" s="30">
        <v>2016800431</v>
      </c>
      <c r="C746" s="30" t="s">
        <v>92</v>
      </c>
      <c r="D746" s="38" t="s">
        <v>93</v>
      </c>
      <c r="E746" s="3" t="s">
        <v>72</v>
      </c>
      <c r="F746" s="3">
        <v>60</v>
      </c>
      <c r="G746" s="3" t="s">
        <v>67</v>
      </c>
      <c r="H746" s="3">
        <v>40</v>
      </c>
      <c r="I746" s="3">
        <v>78</v>
      </c>
      <c r="J746" s="3">
        <v>100</v>
      </c>
      <c r="K746">
        <f t="shared" si="77"/>
        <v>0.4</v>
      </c>
      <c r="L746">
        <f t="shared" si="78"/>
        <v>80</v>
      </c>
      <c r="M746">
        <f t="shared" si="79"/>
        <v>75</v>
      </c>
      <c r="N746">
        <f t="shared" si="80"/>
        <v>78</v>
      </c>
      <c r="O746">
        <f>Summary!$J$4</f>
        <v>65</v>
      </c>
      <c r="P746">
        <f>Summary!$J$4</f>
        <v>65</v>
      </c>
      <c r="Q746">
        <f>Summary!$J$4</f>
        <v>65</v>
      </c>
      <c r="R746">
        <f t="shared" si="81"/>
        <v>1</v>
      </c>
      <c r="S746">
        <f t="shared" si="82"/>
        <v>1</v>
      </c>
      <c r="T746">
        <f t="shared" si="83"/>
        <v>1</v>
      </c>
    </row>
    <row r="747" spans="1:20" hidden="1" x14ac:dyDescent="0.2">
      <c r="A747" t="s">
        <v>15</v>
      </c>
      <c r="B747" s="30">
        <v>2016800431</v>
      </c>
      <c r="C747" s="30" t="s">
        <v>92</v>
      </c>
      <c r="D747" s="38" t="s">
        <v>94</v>
      </c>
      <c r="E747" s="3" t="s">
        <v>78</v>
      </c>
      <c r="F747" s="3">
        <v>60</v>
      </c>
      <c r="G747" s="3" t="s">
        <v>65</v>
      </c>
      <c r="H747" s="3">
        <v>40</v>
      </c>
      <c r="I747" s="3">
        <v>84</v>
      </c>
      <c r="J747" s="3">
        <v>100</v>
      </c>
      <c r="K747">
        <f t="shared" si="77"/>
        <v>0.4</v>
      </c>
      <c r="L747">
        <f t="shared" si="78"/>
        <v>85</v>
      </c>
      <c r="M747">
        <f t="shared" si="79"/>
        <v>83</v>
      </c>
      <c r="N747">
        <f t="shared" si="80"/>
        <v>84</v>
      </c>
      <c r="O747">
        <f>Summary!$J$4</f>
        <v>65</v>
      </c>
      <c r="P747">
        <f>Summary!$J$4</f>
        <v>65</v>
      </c>
      <c r="Q747">
        <f>Summary!$J$4</f>
        <v>65</v>
      </c>
      <c r="R747">
        <f t="shared" si="81"/>
        <v>1</v>
      </c>
      <c r="S747">
        <f t="shared" si="82"/>
        <v>1</v>
      </c>
      <c r="T747">
        <f t="shared" si="83"/>
        <v>1</v>
      </c>
    </row>
    <row r="748" spans="1:20" hidden="1" x14ac:dyDescent="0.2">
      <c r="A748" t="s">
        <v>15</v>
      </c>
      <c r="B748" s="30">
        <v>2016800431</v>
      </c>
      <c r="C748" s="30" t="s">
        <v>92</v>
      </c>
      <c r="D748" s="38" t="s">
        <v>95</v>
      </c>
      <c r="E748" s="3" t="s">
        <v>66</v>
      </c>
      <c r="F748" s="3">
        <v>60</v>
      </c>
      <c r="G748" s="3" t="s">
        <v>67</v>
      </c>
      <c r="H748" s="3">
        <v>40</v>
      </c>
      <c r="I748" s="3">
        <v>75</v>
      </c>
      <c r="J748" s="3">
        <v>100</v>
      </c>
      <c r="K748">
        <f t="shared" si="77"/>
        <v>0.4</v>
      </c>
      <c r="L748">
        <f t="shared" si="78"/>
        <v>75</v>
      </c>
      <c r="M748">
        <f t="shared" si="79"/>
        <v>75</v>
      </c>
      <c r="N748">
        <f t="shared" si="80"/>
        <v>75</v>
      </c>
      <c r="O748">
        <f>Summary!$J$4</f>
        <v>65</v>
      </c>
      <c r="P748">
        <f>Summary!$J$4</f>
        <v>65</v>
      </c>
      <c r="Q748">
        <f>Summary!$J$4</f>
        <v>65</v>
      </c>
      <c r="R748">
        <f t="shared" si="81"/>
        <v>1</v>
      </c>
      <c r="S748">
        <f t="shared" si="82"/>
        <v>1</v>
      </c>
      <c r="T748">
        <f t="shared" si="83"/>
        <v>1</v>
      </c>
    </row>
    <row r="749" spans="1:20" hidden="1" x14ac:dyDescent="0.2">
      <c r="A749" t="s">
        <v>15</v>
      </c>
      <c r="B749" s="30">
        <v>2016800431</v>
      </c>
      <c r="C749" s="30" t="s">
        <v>92</v>
      </c>
      <c r="D749" s="38" t="s">
        <v>96</v>
      </c>
      <c r="E749" s="3" t="s">
        <v>68</v>
      </c>
      <c r="F749" s="3">
        <v>60</v>
      </c>
      <c r="G749" s="3" t="s">
        <v>84</v>
      </c>
      <c r="H749" s="3">
        <v>40</v>
      </c>
      <c r="I749" s="3">
        <v>82</v>
      </c>
      <c r="J749" s="3">
        <v>100</v>
      </c>
      <c r="K749">
        <f t="shared" si="77"/>
        <v>0.4</v>
      </c>
      <c r="L749">
        <f t="shared" si="78"/>
        <v>78</v>
      </c>
      <c r="M749">
        <f t="shared" si="79"/>
        <v>88</v>
      </c>
      <c r="N749">
        <f t="shared" si="80"/>
        <v>82</v>
      </c>
      <c r="O749">
        <f>Summary!$J$4</f>
        <v>65</v>
      </c>
      <c r="P749">
        <f>Summary!$J$4</f>
        <v>65</v>
      </c>
      <c r="Q749">
        <f>Summary!$J$4</f>
        <v>65</v>
      </c>
      <c r="R749">
        <f t="shared" si="81"/>
        <v>1</v>
      </c>
      <c r="S749">
        <f t="shared" si="82"/>
        <v>1</v>
      </c>
      <c r="T749">
        <f t="shared" si="83"/>
        <v>1</v>
      </c>
    </row>
    <row r="750" spans="1:20" hidden="1" x14ac:dyDescent="0.2">
      <c r="A750" t="s">
        <v>15</v>
      </c>
      <c r="B750" s="30">
        <v>2016800431</v>
      </c>
      <c r="C750" s="30" t="s">
        <v>92</v>
      </c>
      <c r="D750" s="38" t="s">
        <v>97</v>
      </c>
      <c r="E750" s="3" t="s">
        <v>74</v>
      </c>
      <c r="F750" s="3">
        <v>60</v>
      </c>
      <c r="G750" s="3" t="s">
        <v>65</v>
      </c>
      <c r="H750" s="3">
        <v>40</v>
      </c>
      <c r="I750" s="3">
        <v>71</v>
      </c>
      <c r="J750" s="3">
        <v>100</v>
      </c>
      <c r="K750">
        <f t="shared" si="77"/>
        <v>0.4</v>
      </c>
      <c r="L750">
        <f t="shared" si="78"/>
        <v>63</v>
      </c>
      <c r="M750">
        <f t="shared" si="79"/>
        <v>83</v>
      </c>
      <c r="N750">
        <f t="shared" si="80"/>
        <v>71</v>
      </c>
      <c r="O750">
        <f>Summary!$J$4</f>
        <v>65</v>
      </c>
      <c r="P750">
        <f>Summary!$J$4</f>
        <v>65</v>
      </c>
      <c r="Q750">
        <f>Summary!$J$4</f>
        <v>65</v>
      </c>
      <c r="R750">
        <f t="shared" si="81"/>
        <v>0</v>
      </c>
      <c r="S750">
        <f t="shared" si="82"/>
        <v>1</v>
      </c>
      <c r="T750">
        <f t="shared" si="83"/>
        <v>1</v>
      </c>
    </row>
    <row r="751" spans="1:20" hidden="1" x14ac:dyDescent="0.2">
      <c r="A751" t="s">
        <v>15</v>
      </c>
      <c r="B751" s="30">
        <v>2016800431</v>
      </c>
      <c r="C751" s="30" t="s">
        <v>92</v>
      </c>
      <c r="D751" s="38" t="s">
        <v>98</v>
      </c>
      <c r="E751" s="3" t="s">
        <v>68</v>
      </c>
      <c r="F751" s="3">
        <v>60</v>
      </c>
      <c r="G751" s="3" t="s">
        <v>79</v>
      </c>
      <c r="H751" s="3">
        <v>40</v>
      </c>
      <c r="I751" s="3">
        <v>81</v>
      </c>
      <c r="J751" s="3">
        <v>100</v>
      </c>
      <c r="K751">
        <f t="shared" si="77"/>
        <v>0.4</v>
      </c>
      <c r="L751">
        <f t="shared" si="78"/>
        <v>78</v>
      </c>
      <c r="M751">
        <f t="shared" si="79"/>
        <v>85</v>
      </c>
      <c r="N751">
        <f t="shared" si="80"/>
        <v>81</v>
      </c>
      <c r="O751">
        <f>Summary!$J$4</f>
        <v>65</v>
      </c>
      <c r="P751">
        <f>Summary!$J$4</f>
        <v>65</v>
      </c>
      <c r="Q751">
        <f>Summary!$J$4</f>
        <v>65</v>
      </c>
      <c r="R751">
        <f t="shared" si="81"/>
        <v>1</v>
      </c>
      <c r="S751">
        <f t="shared" si="82"/>
        <v>1</v>
      </c>
      <c r="T751">
        <f t="shared" si="83"/>
        <v>1</v>
      </c>
    </row>
    <row r="752" spans="1:20" hidden="1" x14ac:dyDescent="0.2">
      <c r="A752" t="s">
        <v>15</v>
      </c>
      <c r="B752" s="30">
        <v>2016800431</v>
      </c>
      <c r="C752" s="30" t="s">
        <v>92</v>
      </c>
      <c r="D752" s="38" t="s">
        <v>99</v>
      </c>
      <c r="E752" s="3" t="s">
        <v>66</v>
      </c>
      <c r="F752" s="3">
        <v>60</v>
      </c>
      <c r="G752" s="3" t="s">
        <v>79</v>
      </c>
      <c r="H752" s="3">
        <v>40</v>
      </c>
      <c r="I752" s="3">
        <v>79</v>
      </c>
      <c r="J752" s="3">
        <v>100</v>
      </c>
      <c r="K752">
        <f t="shared" si="77"/>
        <v>0.4</v>
      </c>
      <c r="L752">
        <f t="shared" si="78"/>
        <v>75</v>
      </c>
      <c r="M752">
        <f t="shared" si="79"/>
        <v>85</v>
      </c>
      <c r="N752">
        <f t="shared" si="80"/>
        <v>79</v>
      </c>
      <c r="O752">
        <f>Summary!$J$4</f>
        <v>65</v>
      </c>
      <c r="P752">
        <f>Summary!$J$4</f>
        <v>65</v>
      </c>
      <c r="Q752">
        <f>Summary!$J$4</f>
        <v>65</v>
      </c>
      <c r="R752">
        <f t="shared" si="81"/>
        <v>1</v>
      </c>
      <c r="S752">
        <f t="shared" si="82"/>
        <v>1</v>
      </c>
      <c r="T752">
        <f t="shared" si="83"/>
        <v>1</v>
      </c>
    </row>
    <row r="753" spans="1:20" hidden="1" x14ac:dyDescent="0.2">
      <c r="A753" t="s">
        <v>15</v>
      </c>
      <c r="B753" s="30">
        <v>2016800431</v>
      </c>
      <c r="C753" s="30" t="s">
        <v>92</v>
      </c>
      <c r="D753" s="38" t="s">
        <v>100</v>
      </c>
      <c r="E753" s="3" t="s">
        <v>70</v>
      </c>
      <c r="F753" s="3">
        <v>60</v>
      </c>
      <c r="G753" s="3" t="s">
        <v>65</v>
      </c>
      <c r="H753" s="3">
        <v>40</v>
      </c>
      <c r="I753" s="3">
        <v>74</v>
      </c>
      <c r="J753" s="3">
        <v>100</v>
      </c>
      <c r="K753">
        <f t="shared" si="77"/>
        <v>0.4</v>
      </c>
      <c r="L753">
        <f t="shared" si="78"/>
        <v>68</v>
      </c>
      <c r="M753">
        <f t="shared" si="79"/>
        <v>83</v>
      </c>
      <c r="N753">
        <f t="shared" si="80"/>
        <v>74</v>
      </c>
      <c r="O753">
        <f>Summary!$J$4</f>
        <v>65</v>
      </c>
      <c r="P753">
        <f>Summary!$J$4</f>
        <v>65</v>
      </c>
      <c r="Q753">
        <f>Summary!$J$4</f>
        <v>65</v>
      </c>
      <c r="R753">
        <f t="shared" si="81"/>
        <v>1</v>
      </c>
      <c r="S753">
        <f t="shared" si="82"/>
        <v>1</v>
      </c>
      <c r="T753">
        <f t="shared" si="83"/>
        <v>1</v>
      </c>
    </row>
    <row r="754" spans="1:20" hidden="1" x14ac:dyDescent="0.2">
      <c r="A754" t="s">
        <v>15</v>
      </c>
      <c r="B754" s="30">
        <v>2016800432</v>
      </c>
      <c r="C754" s="30" t="s">
        <v>92</v>
      </c>
      <c r="D754" s="38" t="s">
        <v>93</v>
      </c>
      <c r="E754" s="3" t="s">
        <v>76</v>
      </c>
      <c r="F754" s="3">
        <v>60</v>
      </c>
      <c r="G754" s="3" t="s">
        <v>77</v>
      </c>
      <c r="H754" s="3">
        <v>40</v>
      </c>
      <c r="I754" s="3">
        <v>70</v>
      </c>
      <c r="J754" s="3">
        <v>100</v>
      </c>
      <c r="K754">
        <f t="shared" si="77"/>
        <v>0.4</v>
      </c>
      <c r="L754">
        <f t="shared" si="78"/>
        <v>70</v>
      </c>
      <c r="M754">
        <f t="shared" si="79"/>
        <v>70</v>
      </c>
      <c r="N754">
        <f t="shared" si="80"/>
        <v>70</v>
      </c>
      <c r="O754">
        <f>Summary!$J$4</f>
        <v>65</v>
      </c>
      <c r="P754">
        <f>Summary!$J$4</f>
        <v>65</v>
      </c>
      <c r="Q754">
        <f>Summary!$J$4</f>
        <v>65</v>
      </c>
      <c r="R754">
        <f t="shared" si="81"/>
        <v>1</v>
      </c>
      <c r="S754">
        <f t="shared" si="82"/>
        <v>1</v>
      </c>
      <c r="T754">
        <f t="shared" si="83"/>
        <v>1</v>
      </c>
    </row>
    <row r="755" spans="1:20" hidden="1" x14ac:dyDescent="0.2">
      <c r="A755" t="s">
        <v>15</v>
      </c>
      <c r="B755" s="30">
        <v>2016800432</v>
      </c>
      <c r="C755" s="30" t="s">
        <v>92</v>
      </c>
      <c r="D755" s="38" t="s">
        <v>94</v>
      </c>
      <c r="E755" s="3" t="s">
        <v>80</v>
      </c>
      <c r="F755" s="3">
        <v>60</v>
      </c>
      <c r="G755" s="3" t="s">
        <v>71</v>
      </c>
      <c r="H755" s="3">
        <v>40</v>
      </c>
      <c r="I755" s="3">
        <v>71</v>
      </c>
      <c r="J755" s="3">
        <v>100</v>
      </c>
      <c r="K755">
        <f t="shared" si="77"/>
        <v>0.4</v>
      </c>
      <c r="L755">
        <f t="shared" si="78"/>
        <v>73</v>
      </c>
      <c r="M755">
        <f t="shared" si="79"/>
        <v>68</v>
      </c>
      <c r="N755">
        <f t="shared" si="80"/>
        <v>71</v>
      </c>
      <c r="O755">
        <f>Summary!$J$4</f>
        <v>65</v>
      </c>
      <c r="P755">
        <f>Summary!$J$4</f>
        <v>65</v>
      </c>
      <c r="Q755">
        <f>Summary!$J$4</f>
        <v>65</v>
      </c>
      <c r="R755">
        <f t="shared" si="81"/>
        <v>1</v>
      </c>
      <c r="S755">
        <f t="shared" si="82"/>
        <v>1</v>
      </c>
      <c r="T755">
        <f t="shared" si="83"/>
        <v>1</v>
      </c>
    </row>
    <row r="756" spans="1:20" hidden="1" x14ac:dyDescent="0.2">
      <c r="A756" t="s">
        <v>15</v>
      </c>
      <c r="B756" s="30">
        <v>2016800432</v>
      </c>
      <c r="C756" s="30" t="s">
        <v>92</v>
      </c>
      <c r="D756" s="38" t="s">
        <v>95</v>
      </c>
      <c r="E756" s="3" t="s">
        <v>104</v>
      </c>
      <c r="F756" s="3">
        <v>60</v>
      </c>
      <c r="G756" s="3" t="s">
        <v>69</v>
      </c>
      <c r="H756" s="3">
        <v>40</v>
      </c>
      <c r="I756" s="3">
        <v>74</v>
      </c>
      <c r="J756" s="3">
        <v>100</v>
      </c>
      <c r="K756">
        <f t="shared" si="77"/>
        <v>0.4</v>
      </c>
      <c r="L756">
        <f t="shared" si="78"/>
        <v>72</v>
      </c>
      <c r="M756">
        <f t="shared" si="79"/>
        <v>78</v>
      </c>
      <c r="N756">
        <f t="shared" si="80"/>
        <v>74</v>
      </c>
      <c r="O756">
        <f>Summary!$J$4</f>
        <v>65</v>
      </c>
      <c r="P756">
        <f>Summary!$J$4</f>
        <v>65</v>
      </c>
      <c r="Q756">
        <f>Summary!$J$4</f>
        <v>65</v>
      </c>
      <c r="R756">
        <f t="shared" si="81"/>
        <v>1</v>
      </c>
      <c r="S756">
        <f t="shared" si="82"/>
        <v>1</v>
      </c>
      <c r="T756">
        <f t="shared" si="83"/>
        <v>1</v>
      </c>
    </row>
    <row r="757" spans="1:20" hidden="1" x14ac:dyDescent="0.2">
      <c r="A757" t="s">
        <v>15</v>
      </c>
      <c r="B757" s="30">
        <v>2016800432</v>
      </c>
      <c r="C757" s="30" t="s">
        <v>92</v>
      </c>
      <c r="D757" s="38" t="s">
        <v>96</v>
      </c>
      <c r="E757" s="3" t="s">
        <v>68</v>
      </c>
      <c r="F757" s="3">
        <v>60</v>
      </c>
      <c r="G757" s="3" t="s">
        <v>81</v>
      </c>
      <c r="H757" s="3">
        <v>40</v>
      </c>
      <c r="I757" s="3">
        <v>76</v>
      </c>
      <c r="J757" s="3">
        <v>100</v>
      </c>
      <c r="K757">
        <f t="shared" si="77"/>
        <v>0.4</v>
      </c>
      <c r="L757">
        <f t="shared" si="78"/>
        <v>78</v>
      </c>
      <c r="M757">
        <f t="shared" si="79"/>
        <v>73</v>
      </c>
      <c r="N757">
        <f t="shared" si="80"/>
        <v>76</v>
      </c>
      <c r="O757">
        <f>Summary!$J$4</f>
        <v>65</v>
      </c>
      <c r="P757">
        <f>Summary!$J$4</f>
        <v>65</v>
      </c>
      <c r="Q757">
        <f>Summary!$J$4</f>
        <v>65</v>
      </c>
      <c r="R757">
        <f t="shared" si="81"/>
        <v>1</v>
      </c>
      <c r="S757">
        <f t="shared" si="82"/>
        <v>1</v>
      </c>
      <c r="T757">
        <f t="shared" si="83"/>
        <v>1</v>
      </c>
    </row>
    <row r="758" spans="1:20" hidden="1" x14ac:dyDescent="0.2">
      <c r="A758" t="s">
        <v>15</v>
      </c>
      <c r="B758" s="30">
        <v>2016800432</v>
      </c>
      <c r="C758" s="30" t="s">
        <v>92</v>
      </c>
      <c r="D758" s="38" t="s">
        <v>97</v>
      </c>
      <c r="E758" s="3" t="s">
        <v>79</v>
      </c>
      <c r="F758" s="3">
        <v>60</v>
      </c>
      <c r="G758" s="3" t="s">
        <v>69</v>
      </c>
      <c r="H758" s="3">
        <v>40</v>
      </c>
      <c r="I758" s="3">
        <v>65</v>
      </c>
      <c r="J758" s="3">
        <v>100</v>
      </c>
      <c r="K758">
        <f t="shared" si="77"/>
        <v>0.4</v>
      </c>
      <c r="L758">
        <f t="shared" si="78"/>
        <v>57</v>
      </c>
      <c r="M758">
        <f t="shared" si="79"/>
        <v>78</v>
      </c>
      <c r="N758">
        <f t="shared" si="80"/>
        <v>65</v>
      </c>
      <c r="O758">
        <f>Summary!$J$4</f>
        <v>65</v>
      </c>
      <c r="P758">
        <f>Summary!$J$4</f>
        <v>65</v>
      </c>
      <c r="Q758">
        <f>Summary!$J$4</f>
        <v>65</v>
      </c>
      <c r="R758">
        <f t="shared" si="81"/>
        <v>0</v>
      </c>
      <c r="S758">
        <f t="shared" si="82"/>
        <v>1</v>
      </c>
      <c r="T758">
        <f t="shared" si="83"/>
        <v>1</v>
      </c>
    </row>
    <row r="759" spans="1:20" hidden="1" x14ac:dyDescent="0.2">
      <c r="A759" t="s">
        <v>15</v>
      </c>
      <c r="B759" s="30">
        <v>2016800432</v>
      </c>
      <c r="C759" s="30" t="s">
        <v>92</v>
      </c>
      <c r="D759" s="38" t="s">
        <v>98</v>
      </c>
      <c r="E759" s="3" t="s">
        <v>72</v>
      </c>
      <c r="F759" s="3">
        <v>60</v>
      </c>
      <c r="G759" s="3" t="s">
        <v>67</v>
      </c>
      <c r="H759" s="3">
        <v>40</v>
      </c>
      <c r="I759" s="3">
        <v>78</v>
      </c>
      <c r="J759" s="3">
        <v>100</v>
      </c>
      <c r="K759">
        <f t="shared" si="77"/>
        <v>0.4</v>
      </c>
      <c r="L759">
        <f t="shared" si="78"/>
        <v>80</v>
      </c>
      <c r="M759">
        <f t="shared" si="79"/>
        <v>75</v>
      </c>
      <c r="N759">
        <f t="shared" si="80"/>
        <v>78</v>
      </c>
      <c r="O759">
        <f>Summary!$J$4</f>
        <v>65</v>
      </c>
      <c r="P759">
        <f>Summary!$J$4</f>
        <v>65</v>
      </c>
      <c r="Q759">
        <f>Summary!$J$4</f>
        <v>65</v>
      </c>
      <c r="R759">
        <f t="shared" si="81"/>
        <v>1</v>
      </c>
      <c r="S759">
        <f t="shared" si="82"/>
        <v>1</v>
      </c>
      <c r="T759">
        <f t="shared" si="83"/>
        <v>1</v>
      </c>
    </row>
    <row r="760" spans="1:20" hidden="1" x14ac:dyDescent="0.2">
      <c r="A760" t="s">
        <v>15</v>
      </c>
      <c r="B760" s="30">
        <v>2016800432</v>
      </c>
      <c r="C760" s="30" t="s">
        <v>92</v>
      </c>
      <c r="D760" s="38" t="s">
        <v>99</v>
      </c>
      <c r="E760" s="3" t="s">
        <v>80</v>
      </c>
      <c r="F760" s="3">
        <v>60</v>
      </c>
      <c r="G760" s="3" t="s">
        <v>69</v>
      </c>
      <c r="H760" s="3">
        <v>40</v>
      </c>
      <c r="I760" s="3">
        <v>75</v>
      </c>
      <c r="J760" s="3">
        <v>100</v>
      </c>
      <c r="K760">
        <f t="shared" si="77"/>
        <v>0.4</v>
      </c>
      <c r="L760">
        <f t="shared" si="78"/>
        <v>73</v>
      </c>
      <c r="M760">
        <f t="shared" si="79"/>
        <v>78</v>
      </c>
      <c r="N760">
        <f t="shared" si="80"/>
        <v>75</v>
      </c>
      <c r="O760">
        <f>Summary!$J$4</f>
        <v>65</v>
      </c>
      <c r="P760">
        <f>Summary!$J$4</f>
        <v>65</v>
      </c>
      <c r="Q760">
        <f>Summary!$J$4</f>
        <v>65</v>
      </c>
      <c r="R760">
        <f t="shared" si="81"/>
        <v>1</v>
      </c>
      <c r="S760">
        <f t="shared" si="82"/>
        <v>1</v>
      </c>
      <c r="T760">
        <f t="shared" si="83"/>
        <v>1</v>
      </c>
    </row>
    <row r="761" spans="1:20" hidden="1" x14ac:dyDescent="0.2">
      <c r="A761" t="s">
        <v>15</v>
      </c>
      <c r="B761" s="30">
        <v>2016800432</v>
      </c>
      <c r="C761" s="30" t="s">
        <v>92</v>
      </c>
      <c r="D761" s="38" t="s">
        <v>100</v>
      </c>
      <c r="E761" s="3" t="s">
        <v>70</v>
      </c>
      <c r="F761" s="3">
        <v>60</v>
      </c>
      <c r="G761" s="3" t="s">
        <v>81</v>
      </c>
      <c r="H761" s="3">
        <v>40</v>
      </c>
      <c r="I761" s="3">
        <v>70</v>
      </c>
      <c r="J761" s="3">
        <v>100</v>
      </c>
      <c r="K761">
        <f t="shared" si="77"/>
        <v>0.4</v>
      </c>
      <c r="L761">
        <f t="shared" si="78"/>
        <v>68</v>
      </c>
      <c r="M761">
        <f t="shared" si="79"/>
        <v>73</v>
      </c>
      <c r="N761">
        <f t="shared" si="80"/>
        <v>70</v>
      </c>
      <c r="O761">
        <f>Summary!$J$4</f>
        <v>65</v>
      </c>
      <c r="P761">
        <f>Summary!$J$4</f>
        <v>65</v>
      </c>
      <c r="Q761">
        <f>Summary!$J$4</f>
        <v>65</v>
      </c>
      <c r="R761">
        <f t="shared" si="81"/>
        <v>1</v>
      </c>
      <c r="S761">
        <f t="shared" si="82"/>
        <v>1</v>
      </c>
      <c r="T761">
        <f t="shared" si="83"/>
        <v>1</v>
      </c>
    </row>
    <row r="762" spans="1:20" hidden="1" x14ac:dyDescent="0.2">
      <c r="A762" t="s">
        <v>15</v>
      </c>
      <c r="B762" s="30">
        <v>2016800433</v>
      </c>
      <c r="C762" s="30" t="s">
        <v>92</v>
      </c>
      <c r="D762" s="38" t="s">
        <v>93</v>
      </c>
      <c r="E762" s="3" t="s">
        <v>80</v>
      </c>
      <c r="F762" s="3">
        <v>60</v>
      </c>
      <c r="G762" s="3" t="s">
        <v>75</v>
      </c>
      <c r="H762" s="3">
        <v>40</v>
      </c>
      <c r="I762" s="3">
        <v>69</v>
      </c>
      <c r="J762" s="3">
        <v>100</v>
      </c>
      <c r="K762">
        <f t="shared" si="77"/>
        <v>0.4</v>
      </c>
      <c r="L762">
        <f t="shared" si="78"/>
        <v>73</v>
      </c>
      <c r="M762">
        <f t="shared" si="79"/>
        <v>63</v>
      </c>
      <c r="N762">
        <f t="shared" si="80"/>
        <v>69</v>
      </c>
      <c r="O762">
        <f>Summary!$J$4</f>
        <v>65</v>
      </c>
      <c r="P762">
        <f>Summary!$J$4</f>
        <v>65</v>
      </c>
      <c r="Q762">
        <f>Summary!$J$4</f>
        <v>65</v>
      </c>
      <c r="R762">
        <f t="shared" si="81"/>
        <v>1</v>
      </c>
      <c r="S762">
        <f t="shared" si="82"/>
        <v>0</v>
      </c>
      <c r="T762">
        <f t="shared" si="83"/>
        <v>1</v>
      </c>
    </row>
    <row r="763" spans="1:20" hidden="1" x14ac:dyDescent="0.2">
      <c r="A763" t="s">
        <v>15</v>
      </c>
      <c r="B763" s="30">
        <v>2016800433</v>
      </c>
      <c r="C763" s="30" t="s">
        <v>92</v>
      </c>
      <c r="D763" s="38" t="s">
        <v>94</v>
      </c>
      <c r="E763" s="3" t="s">
        <v>76</v>
      </c>
      <c r="F763" s="3">
        <v>60</v>
      </c>
      <c r="G763" s="3" t="s">
        <v>77</v>
      </c>
      <c r="H763" s="3">
        <v>40</v>
      </c>
      <c r="I763" s="3">
        <v>70</v>
      </c>
      <c r="J763" s="3">
        <v>100</v>
      </c>
      <c r="K763">
        <f t="shared" si="77"/>
        <v>0.4</v>
      </c>
      <c r="L763">
        <f t="shared" si="78"/>
        <v>70</v>
      </c>
      <c r="M763">
        <f t="shared" si="79"/>
        <v>70</v>
      </c>
      <c r="N763">
        <f t="shared" si="80"/>
        <v>70</v>
      </c>
      <c r="O763">
        <f>Summary!$J$4</f>
        <v>65</v>
      </c>
      <c r="P763">
        <f>Summary!$J$4</f>
        <v>65</v>
      </c>
      <c r="Q763">
        <f>Summary!$J$4</f>
        <v>65</v>
      </c>
      <c r="R763">
        <f t="shared" si="81"/>
        <v>1</v>
      </c>
      <c r="S763">
        <f t="shared" si="82"/>
        <v>1</v>
      </c>
      <c r="T763">
        <f t="shared" si="83"/>
        <v>1</v>
      </c>
    </row>
    <row r="764" spans="1:20" hidden="1" x14ac:dyDescent="0.2">
      <c r="A764" t="s">
        <v>15</v>
      </c>
      <c r="B764" s="30">
        <v>2016800433</v>
      </c>
      <c r="C764" s="30" t="s">
        <v>92</v>
      </c>
      <c r="D764" s="38" t="s">
        <v>95</v>
      </c>
      <c r="E764" s="3" t="s">
        <v>80</v>
      </c>
      <c r="F764" s="3">
        <v>60</v>
      </c>
      <c r="G764" s="3" t="s">
        <v>81</v>
      </c>
      <c r="H764" s="3">
        <v>40</v>
      </c>
      <c r="I764" s="3">
        <v>73</v>
      </c>
      <c r="J764" s="3">
        <v>100</v>
      </c>
      <c r="K764">
        <f t="shared" si="77"/>
        <v>0.4</v>
      </c>
      <c r="L764">
        <f t="shared" si="78"/>
        <v>73</v>
      </c>
      <c r="M764">
        <f t="shared" si="79"/>
        <v>73</v>
      </c>
      <c r="N764">
        <f t="shared" si="80"/>
        <v>73</v>
      </c>
      <c r="O764">
        <f>Summary!$J$4</f>
        <v>65</v>
      </c>
      <c r="P764">
        <f>Summary!$J$4</f>
        <v>65</v>
      </c>
      <c r="Q764">
        <f>Summary!$J$4</f>
        <v>65</v>
      </c>
      <c r="R764">
        <f t="shared" si="81"/>
        <v>1</v>
      </c>
      <c r="S764">
        <f t="shared" si="82"/>
        <v>1</v>
      </c>
      <c r="T764">
        <f t="shared" si="83"/>
        <v>1</v>
      </c>
    </row>
    <row r="765" spans="1:20" hidden="1" x14ac:dyDescent="0.2">
      <c r="A765" t="s">
        <v>15</v>
      </c>
      <c r="B765" s="30">
        <v>2016800433</v>
      </c>
      <c r="C765" s="30" t="s">
        <v>92</v>
      </c>
      <c r="D765" s="38" t="s">
        <v>96</v>
      </c>
      <c r="E765" s="3" t="s">
        <v>68</v>
      </c>
      <c r="F765" s="3">
        <v>60</v>
      </c>
      <c r="G765" s="3" t="s">
        <v>81</v>
      </c>
      <c r="H765" s="3">
        <v>40</v>
      </c>
      <c r="I765" s="3">
        <v>76</v>
      </c>
      <c r="J765" s="3">
        <v>100</v>
      </c>
      <c r="K765">
        <f t="shared" si="77"/>
        <v>0.4</v>
      </c>
      <c r="L765">
        <f t="shared" si="78"/>
        <v>78</v>
      </c>
      <c r="M765">
        <f t="shared" si="79"/>
        <v>73</v>
      </c>
      <c r="N765">
        <f t="shared" si="80"/>
        <v>76</v>
      </c>
      <c r="O765">
        <f>Summary!$J$4</f>
        <v>65</v>
      </c>
      <c r="P765">
        <f>Summary!$J$4</f>
        <v>65</v>
      </c>
      <c r="Q765">
        <f>Summary!$J$4</f>
        <v>65</v>
      </c>
      <c r="R765">
        <f t="shared" si="81"/>
        <v>1</v>
      </c>
      <c r="S765">
        <f t="shared" si="82"/>
        <v>1</v>
      </c>
      <c r="T765">
        <f t="shared" si="83"/>
        <v>1</v>
      </c>
    </row>
    <row r="766" spans="1:20" hidden="1" x14ac:dyDescent="0.2">
      <c r="A766" t="s">
        <v>15</v>
      </c>
      <c r="B766" s="30">
        <v>2016800433</v>
      </c>
      <c r="C766" s="30" t="s">
        <v>92</v>
      </c>
      <c r="D766" s="38" t="s">
        <v>97</v>
      </c>
      <c r="E766" s="3" t="s">
        <v>91</v>
      </c>
      <c r="F766" s="3">
        <v>60</v>
      </c>
      <c r="G766" s="3" t="s">
        <v>67</v>
      </c>
      <c r="H766" s="3">
        <v>40</v>
      </c>
      <c r="I766" s="3">
        <v>67</v>
      </c>
      <c r="J766" s="3">
        <v>100</v>
      </c>
      <c r="K766">
        <f t="shared" si="77"/>
        <v>0.4</v>
      </c>
      <c r="L766">
        <f t="shared" si="78"/>
        <v>62</v>
      </c>
      <c r="M766">
        <f t="shared" si="79"/>
        <v>75</v>
      </c>
      <c r="N766">
        <f t="shared" si="80"/>
        <v>67</v>
      </c>
      <c r="O766">
        <f>Summary!$J$4</f>
        <v>65</v>
      </c>
      <c r="P766">
        <f>Summary!$J$4</f>
        <v>65</v>
      </c>
      <c r="Q766">
        <f>Summary!$J$4</f>
        <v>65</v>
      </c>
      <c r="R766">
        <f t="shared" si="81"/>
        <v>0</v>
      </c>
      <c r="S766">
        <f t="shared" si="82"/>
        <v>1</v>
      </c>
      <c r="T766">
        <f t="shared" si="83"/>
        <v>1</v>
      </c>
    </row>
    <row r="767" spans="1:20" hidden="1" x14ac:dyDescent="0.2">
      <c r="A767" t="s">
        <v>15</v>
      </c>
      <c r="B767" s="30">
        <v>2016800433</v>
      </c>
      <c r="C767" s="30" t="s">
        <v>92</v>
      </c>
      <c r="D767" s="38" t="s">
        <v>98</v>
      </c>
      <c r="E767" s="3" t="s">
        <v>78</v>
      </c>
      <c r="F767" s="3">
        <v>60</v>
      </c>
      <c r="G767" s="3" t="s">
        <v>67</v>
      </c>
      <c r="H767" s="3">
        <v>40</v>
      </c>
      <c r="I767" s="3">
        <v>81</v>
      </c>
      <c r="J767" s="3">
        <v>100</v>
      </c>
      <c r="K767">
        <f t="shared" si="77"/>
        <v>0.4</v>
      </c>
      <c r="L767">
        <f t="shared" si="78"/>
        <v>85</v>
      </c>
      <c r="M767">
        <f t="shared" si="79"/>
        <v>75</v>
      </c>
      <c r="N767">
        <f t="shared" si="80"/>
        <v>81</v>
      </c>
      <c r="O767">
        <f>Summary!$J$4</f>
        <v>65</v>
      </c>
      <c r="P767">
        <f>Summary!$J$4</f>
        <v>65</v>
      </c>
      <c r="Q767">
        <f>Summary!$J$4</f>
        <v>65</v>
      </c>
      <c r="R767">
        <f t="shared" si="81"/>
        <v>1</v>
      </c>
      <c r="S767">
        <f t="shared" si="82"/>
        <v>1</v>
      </c>
      <c r="T767">
        <f t="shared" si="83"/>
        <v>1</v>
      </c>
    </row>
    <row r="768" spans="1:20" hidden="1" x14ac:dyDescent="0.2">
      <c r="A768" t="s">
        <v>15</v>
      </c>
      <c r="B768" s="30">
        <v>2016800433</v>
      </c>
      <c r="C768" s="30" t="s">
        <v>92</v>
      </c>
      <c r="D768" s="38" t="s">
        <v>99</v>
      </c>
      <c r="E768" s="3" t="s">
        <v>104</v>
      </c>
      <c r="F768" s="3">
        <v>60</v>
      </c>
      <c r="G768" s="3" t="s">
        <v>81</v>
      </c>
      <c r="H768" s="3">
        <v>40</v>
      </c>
      <c r="I768" s="3">
        <v>72</v>
      </c>
      <c r="J768" s="3">
        <v>100</v>
      </c>
      <c r="K768">
        <f t="shared" si="77"/>
        <v>0.4</v>
      </c>
      <c r="L768">
        <f t="shared" si="78"/>
        <v>72</v>
      </c>
      <c r="M768">
        <f t="shared" si="79"/>
        <v>73</v>
      </c>
      <c r="N768">
        <f t="shared" si="80"/>
        <v>72</v>
      </c>
      <c r="O768">
        <f>Summary!$J$4</f>
        <v>65</v>
      </c>
      <c r="P768">
        <f>Summary!$J$4</f>
        <v>65</v>
      </c>
      <c r="Q768">
        <f>Summary!$J$4</f>
        <v>65</v>
      </c>
      <c r="R768">
        <f t="shared" si="81"/>
        <v>1</v>
      </c>
      <c r="S768">
        <f t="shared" si="82"/>
        <v>1</v>
      </c>
      <c r="T768">
        <f t="shared" si="83"/>
        <v>1</v>
      </c>
    </row>
    <row r="769" spans="1:20" hidden="1" x14ac:dyDescent="0.2">
      <c r="A769" t="s">
        <v>15</v>
      </c>
      <c r="B769" s="30">
        <v>2016800433</v>
      </c>
      <c r="C769" s="30" t="s">
        <v>92</v>
      </c>
      <c r="D769" s="38" t="s">
        <v>100</v>
      </c>
      <c r="E769" s="3" t="s">
        <v>103</v>
      </c>
      <c r="F769" s="3">
        <v>60</v>
      </c>
      <c r="G769" s="3" t="s">
        <v>77</v>
      </c>
      <c r="H769" s="3">
        <v>40</v>
      </c>
      <c r="I769" s="3">
        <v>68</v>
      </c>
      <c r="J769" s="3">
        <v>100</v>
      </c>
      <c r="K769">
        <f t="shared" si="77"/>
        <v>0.4</v>
      </c>
      <c r="L769">
        <f t="shared" si="78"/>
        <v>67</v>
      </c>
      <c r="M769">
        <f t="shared" si="79"/>
        <v>70</v>
      </c>
      <c r="N769">
        <f t="shared" si="80"/>
        <v>68</v>
      </c>
      <c r="O769">
        <f>Summary!$J$4</f>
        <v>65</v>
      </c>
      <c r="P769">
        <f>Summary!$J$4</f>
        <v>65</v>
      </c>
      <c r="Q769">
        <f>Summary!$J$4</f>
        <v>65</v>
      </c>
      <c r="R769">
        <f t="shared" si="81"/>
        <v>1</v>
      </c>
      <c r="S769">
        <f t="shared" si="82"/>
        <v>1</v>
      </c>
      <c r="T769">
        <f t="shared" si="83"/>
        <v>1</v>
      </c>
    </row>
    <row r="770" spans="1:20" hidden="1" x14ac:dyDescent="0.2">
      <c r="A770" t="s">
        <v>15</v>
      </c>
      <c r="B770" s="30">
        <v>2016800434</v>
      </c>
      <c r="C770" s="30" t="s">
        <v>92</v>
      </c>
      <c r="D770" s="38" t="s">
        <v>93</v>
      </c>
      <c r="E770" s="3" t="s">
        <v>103</v>
      </c>
      <c r="F770" s="3">
        <v>60</v>
      </c>
      <c r="G770" s="3" t="s">
        <v>77</v>
      </c>
      <c r="H770" s="3">
        <v>40</v>
      </c>
      <c r="I770" s="3">
        <v>68</v>
      </c>
      <c r="J770" s="3">
        <v>100</v>
      </c>
      <c r="K770">
        <f t="shared" ref="K770:K833" si="84">ROUND(H770/(H770+F770),2)</f>
        <v>0.4</v>
      </c>
      <c r="L770">
        <f t="shared" ref="L770:L833" si="85">IF(E770="A",0,IFERROR(ROUND(E770*100/F770,0),0))</f>
        <v>67</v>
      </c>
      <c r="M770">
        <f t="shared" ref="M770:M833" si="86">IF(E770="A",0,IFERROR(ROUND(G770*100/H770,0),0))</f>
        <v>70</v>
      </c>
      <c r="N770">
        <f t="shared" ref="N770:N833" si="87">ROUND(I770*100/J770,0)</f>
        <v>68</v>
      </c>
      <c r="O770">
        <f>Summary!$J$4</f>
        <v>65</v>
      </c>
      <c r="P770">
        <f>Summary!$J$4</f>
        <v>65</v>
      </c>
      <c r="Q770">
        <f>Summary!$J$4</f>
        <v>65</v>
      </c>
      <c r="R770">
        <f t="shared" ref="R770:R833" si="88">IF(L770&gt;=O770,1,0)</f>
        <v>1</v>
      </c>
      <c r="S770">
        <f t="shared" ref="S770:S833" si="89">IF(M770&gt;=P770,1,0)</f>
        <v>1</v>
      </c>
      <c r="T770">
        <f t="shared" ref="T770:T833" si="90">IF(N770&gt;=Q770,1,0)</f>
        <v>1</v>
      </c>
    </row>
    <row r="771" spans="1:20" hidden="1" x14ac:dyDescent="0.2">
      <c r="A771" t="s">
        <v>15</v>
      </c>
      <c r="B771" s="30">
        <v>2016800434</v>
      </c>
      <c r="C771" s="30" t="s">
        <v>92</v>
      </c>
      <c r="D771" s="38" t="s">
        <v>94</v>
      </c>
      <c r="E771" s="3" t="s">
        <v>74</v>
      </c>
      <c r="F771" s="3">
        <v>60</v>
      </c>
      <c r="G771" s="3" t="s">
        <v>71</v>
      </c>
      <c r="H771" s="3">
        <v>40</v>
      </c>
      <c r="I771" s="3">
        <v>65</v>
      </c>
      <c r="J771" s="3">
        <v>100</v>
      </c>
      <c r="K771">
        <f t="shared" si="84"/>
        <v>0.4</v>
      </c>
      <c r="L771">
        <f t="shared" si="85"/>
        <v>63</v>
      </c>
      <c r="M771">
        <f t="shared" si="86"/>
        <v>68</v>
      </c>
      <c r="N771">
        <f t="shared" si="87"/>
        <v>65</v>
      </c>
      <c r="O771">
        <f>Summary!$J$4</f>
        <v>65</v>
      </c>
      <c r="P771">
        <f>Summary!$J$4</f>
        <v>65</v>
      </c>
      <c r="Q771">
        <f>Summary!$J$4</f>
        <v>65</v>
      </c>
      <c r="R771">
        <f t="shared" si="88"/>
        <v>0</v>
      </c>
      <c r="S771">
        <f t="shared" si="89"/>
        <v>1</v>
      </c>
      <c r="T771">
        <f t="shared" si="90"/>
        <v>1</v>
      </c>
    </row>
    <row r="772" spans="1:20" hidden="1" x14ac:dyDescent="0.2">
      <c r="A772" t="s">
        <v>15</v>
      </c>
      <c r="B772" s="30">
        <v>2016800434</v>
      </c>
      <c r="C772" s="30" t="s">
        <v>92</v>
      </c>
      <c r="D772" s="38" t="s">
        <v>95</v>
      </c>
      <c r="E772" s="3" t="s">
        <v>91</v>
      </c>
      <c r="F772" s="3">
        <v>60</v>
      </c>
      <c r="G772" s="3" t="s">
        <v>67</v>
      </c>
      <c r="H772" s="3">
        <v>40</v>
      </c>
      <c r="I772" s="3">
        <v>67</v>
      </c>
      <c r="J772" s="3">
        <v>100</v>
      </c>
      <c r="K772">
        <f t="shared" si="84"/>
        <v>0.4</v>
      </c>
      <c r="L772">
        <f t="shared" si="85"/>
        <v>62</v>
      </c>
      <c r="M772">
        <f t="shared" si="86"/>
        <v>75</v>
      </c>
      <c r="N772">
        <f t="shared" si="87"/>
        <v>67</v>
      </c>
      <c r="O772">
        <f>Summary!$J$4</f>
        <v>65</v>
      </c>
      <c r="P772">
        <f>Summary!$J$4</f>
        <v>65</v>
      </c>
      <c r="Q772">
        <f>Summary!$J$4</f>
        <v>65</v>
      </c>
      <c r="R772">
        <f t="shared" si="88"/>
        <v>0</v>
      </c>
      <c r="S772">
        <f t="shared" si="89"/>
        <v>1</v>
      </c>
      <c r="T772">
        <f t="shared" si="90"/>
        <v>1</v>
      </c>
    </row>
    <row r="773" spans="1:20" hidden="1" x14ac:dyDescent="0.2">
      <c r="A773" t="s">
        <v>15</v>
      </c>
      <c r="B773" s="30">
        <v>2016800434</v>
      </c>
      <c r="C773" s="30" t="s">
        <v>92</v>
      </c>
      <c r="D773" s="38" t="s">
        <v>96</v>
      </c>
      <c r="E773" s="3" t="s">
        <v>101</v>
      </c>
      <c r="F773" s="3">
        <v>60</v>
      </c>
      <c r="G773" s="3" t="s">
        <v>71</v>
      </c>
      <c r="H773" s="3">
        <v>40</v>
      </c>
      <c r="I773" s="3">
        <v>73</v>
      </c>
      <c r="J773" s="3">
        <v>100</v>
      </c>
      <c r="K773">
        <f t="shared" si="84"/>
        <v>0.4</v>
      </c>
      <c r="L773">
        <f t="shared" si="85"/>
        <v>77</v>
      </c>
      <c r="M773">
        <f t="shared" si="86"/>
        <v>68</v>
      </c>
      <c r="N773">
        <f t="shared" si="87"/>
        <v>73</v>
      </c>
      <c r="O773">
        <f>Summary!$J$4</f>
        <v>65</v>
      </c>
      <c r="P773">
        <f>Summary!$J$4</f>
        <v>65</v>
      </c>
      <c r="Q773">
        <f>Summary!$J$4</f>
        <v>65</v>
      </c>
      <c r="R773">
        <f t="shared" si="88"/>
        <v>1</v>
      </c>
      <c r="S773">
        <f t="shared" si="89"/>
        <v>1</v>
      </c>
      <c r="T773">
        <f t="shared" si="90"/>
        <v>1</v>
      </c>
    </row>
    <row r="774" spans="1:20" hidden="1" x14ac:dyDescent="0.2">
      <c r="A774" t="s">
        <v>15</v>
      </c>
      <c r="B774" s="30">
        <v>2016800434</v>
      </c>
      <c r="C774" s="30" t="s">
        <v>92</v>
      </c>
      <c r="D774" s="38" t="s">
        <v>97</v>
      </c>
      <c r="E774" s="3" t="s">
        <v>84</v>
      </c>
      <c r="F774" s="3">
        <v>60</v>
      </c>
      <c r="G774" s="3" t="s">
        <v>71</v>
      </c>
      <c r="H774" s="3">
        <v>40</v>
      </c>
      <c r="I774" s="3">
        <v>62</v>
      </c>
      <c r="J774" s="3">
        <v>100</v>
      </c>
      <c r="K774">
        <f t="shared" si="84"/>
        <v>0.4</v>
      </c>
      <c r="L774">
        <f t="shared" si="85"/>
        <v>58</v>
      </c>
      <c r="M774">
        <f t="shared" si="86"/>
        <v>68</v>
      </c>
      <c r="N774">
        <f t="shared" si="87"/>
        <v>62</v>
      </c>
      <c r="O774">
        <f>Summary!$J$4</f>
        <v>65</v>
      </c>
      <c r="P774">
        <f>Summary!$J$4</f>
        <v>65</v>
      </c>
      <c r="Q774">
        <f>Summary!$J$4</f>
        <v>65</v>
      </c>
      <c r="R774">
        <f t="shared" si="88"/>
        <v>0</v>
      </c>
      <c r="S774">
        <f t="shared" si="89"/>
        <v>1</v>
      </c>
      <c r="T774">
        <f t="shared" si="90"/>
        <v>0</v>
      </c>
    </row>
    <row r="775" spans="1:20" hidden="1" x14ac:dyDescent="0.2">
      <c r="A775" t="s">
        <v>15</v>
      </c>
      <c r="B775" s="30">
        <v>2016800434</v>
      </c>
      <c r="C775" s="30" t="s">
        <v>92</v>
      </c>
      <c r="D775" s="38" t="s">
        <v>98</v>
      </c>
      <c r="E775" s="3" t="s">
        <v>103</v>
      </c>
      <c r="F775" s="3">
        <v>60</v>
      </c>
      <c r="G775" s="3" t="s">
        <v>73</v>
      </c>
      <c r="H775" s="3">
        <v>40</v>
      </c>
      <c r="I775" s="3">
        <v>72</v>
      </c>
      <c r="J775" s="3">
        <v>100</v>
      </c>
      <c r="K775">
        <f t="shared" si="84"/>
        <v>0.4</v>
      </c>
      <c r="L775">
        <f t="shared" si="85"/>
        <v>67</v>
      </c>
      <c r="M775">
        <f t="shared" si="86"/>
        <v>80</v>
      </c>
      <c r="N775">
        <f t="shared" si="87"/>
        <v>72</v>
      </c>
      <c r="O775">
        <f>Summary!$J$4</f>
        <v>65</v>
      </c>
      <c r="P775">
        <f>Summary!$J$4</f>
        <v>65</v>
      </c>
      <c r="Q775">
        <f>Summary!$J$4</f>
        <v>65</v>
      </c>
      <c r="R775">
        <f t="shared" si="88"/>
        <v>1</v>
      </c>
      <c r="S775">
        <f t="shared" si="89"/>
        <v>1</v>
      </c>
      <c r="T775">
        <f t="shared" si="90"/>
        <v>1</v>
      </c>
    </row>
    <row r="776" spans="1:20" hidden="1" x14ac:dyDescent="0.2">
      <c r="A776" t="s">
        <v>15</v>
      </c>
      <c r="B776" s="30">
        <v>2016800434</v>
      </c>
      <c r="C776" s="30" t="s">
        <v>92</v>
      </c>
      <c r="D776" s="38" t="s">
        <v>99</v>
      </c>
      <c r="E776" s="3" t="s">
        <v>72</v>
      </c>
      <c r="F776" s="3">
        <v>60</v>
      </c>
      <c r="G776" s="3" t="s">
        <v>67</v>
      </c>
      <c r="H776" s="3">
        <v>40</v>
      </c>
      <c r="I776" s="3">
        <v>78</v>
      </c>
      <c r="J776" s="3">
        <v>100</v>
      </c>
      <c r="K776">
        <f t="shared" si="84"/>
        <v>0.4</v>
      </c>
      <c r="L776">
        <f t="shared" si="85"/>
        <v>80</v>
      </c>
      <c r="M776">
        <f t="shared" si="86"/>
        <v>75</v>
      </c>
      <c r="N776">
        <f t="shared" si="87"/>
        <v>78</v>
      </c>
      <c r="O776">
        <f>Summary!$J$4</f>
        <v>65</v>
      </c>
      <c r="P776">
        <f>Summary!$J$4</f>
        <v>65</v>
      </c>
      <c r="Q776">
        <f>Summary!$J$4</f>
        <v>65</v>
      </c>
      <c r="R776">
        <f t="shared" si="88"/>
        <v>1</v>
      </c>
      <c r="S776">
        <f t="shared" si="89"/>
        <v>1</v>
      </c>
      <c r="T776">
        <f t="shared" si="90"/>
        <v>1</v>
      </c>
    </row>
    <row r="777" spans="1:20" hidden="1" x14ac:dyDescent="0.2">
      <c r="A777" t="s">
        <v>15</v>
      </c>
      <c r="B777" s="30">
        <v>2016800434</v>
      </c>
      <c r="C777" s="30" t="s">
        <v>92</v>
      </c>
      <c r="D777" s="38" t="s">
        <v>100</v>
      </c>
      <c r="E777" s="3" t="s">
        <v>87</v>
      </c>
      <c r="F777" s="3">
        <v>60</v>
      </c>
      <c r="G777" s="3" t="s">
        <v>71</v>
      </c>
      <c r="H777" s="3">
        <v>40</v>
      </c>
      <c r="I777" s="3">
        <v>63</v>
      </c>
      <c r="J777" s="3">
        <v>100</v>
      </c>
      <c r="K777">
        <f t="shared" si="84"/>
        <v>0.4</v>
      </c>
      <c r="L777">
        <f t="shared" si="85"/>
        <v>60</v>
      </c>
      <c r="M777">
        <f t="shared" si="86"/>
        <v>68</v>
      </c>
      <c r="N777">
        <f t="shared" si="87"/>
        <v>63</v>
      </c>
      <c r="O777">
        <f>Summary!$J$4</f>
        <v>65</v>
      </c>
      <c r="P777">
        <f>Summary!$J$4</f>
        <v>65</v>
      </c>
      <c r="Q777">
        <f>Summary!$J$4</f>
        <v>65</v>
      </c>
      <c r="R777">
        <f t="shared" si="88"/>
        <v>0</v>
      </c>
      <c r="S777">
        <f t="shared" si="89"/>
        <v>1</v>
      </c>
      <c r="T777">
        <f t="shared" si="90"/>
        <v>0</v>
      </c>
    </row>
    <row r="778" spans="1:20" hidden="1" x14ac:dyDescent="0.2">
      <c r="A778" t="s">
        <v>15</v>
      </c>
      <c r="B778" s="30">
        <v>2016800435</v>
      </c>
      <c r="C778" s="30" t="s">
        <v>92</v>
      </c>
      <c r="D778" s="38" t="s">
        <v>93</v>
      </c>
      <c r="E778" s="3" t="s">
        <v>87</v>
      </c>
      <c r="F778" s="3">
        <v>60</v>
      </c>
      <c r="G778" s="3" t="s">
        <v>89</v>
      </c>
      <c r="H778" s="3">
        <v>40</v>
      </c>
      <c r="I778" s="3">
        <v>60</v>
      </c>
      <c r="J778" s="3">
        <v>100</v>
      </c>
      <c r="K778">
        <f t="shared" si="84"/>
        <v>0.4</v>
      </c>
      <c r="L778">
        <f t="shared" si="85"/>
        <v>60</v>
      </c>
      <c r="M778">
        <f t="shared" si="86"/>
        <v>60</v>
      </c>
      <c r="N778">
        <f t="shared" si="87"/>
        <v>60</v>
      </c>
      <c r="O778">
        <f>Summary!$J$4</f>
        <v>65</v>
      </c>
      <c r="P778">
        <f>Summary!$J$4</f>
        <v>65</v>
      </c>
      <c r="Q778">
        <f>Summary!$J$4</f>
        <v>65</v>
      </c>
      <c r="R778">
        <f t="shared" si="88"/>
        <v>0</v>
      </c>
      <c r="S778">
        <f t="shared" si="89"/>
        <v>0</v>
      </c>
      <c r="T778">
        <f t="shared" si="90"/>
        <v>0</v>
      </c>
    </row>
    <row r="779" spans="1:20" hidden="1" x14ac:dyDescent="0.2">
      <c r="A779" t="s">
        <v>15</v>
      </c>
      <c r="B779" s="30">
        <v>2016800435</v>
      </c>
      <c r="C779" s="30" t="s">
        <v>92</v>
      </c>
      <c r="D779" s="38" t="s">
        <v>94</v>
      </c>
      <c r="E779" s="3" t="s">
        <v>85</v>
      </c>
      <c r="F779" s="3">
        <v>60</v>
      </c>
      <c r="G779" s="3" t="s">
        <v>83</v>
      </c>
      <c r="H779" s="3">
        <v>40</v>
      </c>
      <c r="I779" s="3">
        <v>49</v>
      </c>
      <c r="J779" s="3">
        <v>100</v>
      </c>
      <c r="K779">
        <f t="shared" si="84"/>
        <v>0.4</v>
      </c>
      <c r="L779">
        <f t="shared" si="85"/>
        <v>38</v>
      </c>
      <c r="M779">
        <f t="shared" si="86"/>
        <v>65</v>
      </c>
      <c r="N779">
        <f t="shared" si="87"/>
        <v>49</v>
      </c>
      <c r="O779">
        <f>Summary!$J$4</f>
        <v>65</v>
      </c>
      <c r="P779">
        <f>Summary!$J$4</f>
        <v>65</v>
      </c>
      <c r="Q779">
        <f>Summary!$J$4</f>
        <v>65</v>
      </c>
      <c r="R779">
        <f t="shared" si="88"/>
        <v>0</v>
      </c>
      <c r="S779">
        <f t="shared" si="89"/>
        <v>1</v>
      </c>
      <c r="T779">
        <f t="shared" si="90"/>
        <v>0</v>
      </c>
    </row>
    <row r="780" spans="1:20" hidden="1" x14ac:dyDescent="0.2">
      <c r="A780" t="s">
        <v>15</v>
      </c>
      <c r="B780" s="30">
        <v>2016800435</v>
      </c>
      <c r="C780" s="30" t="s">
        <v>92</v>
      </c>
      <c r="D780" s="38" t="s">
        <v>95</v>
      </c>
      <c r="E780" s="3" t="s">
        <v>108</v>
      </c>
      <c r="F780" s="3">
        <v>60</v>
      </c>
      <c r="G780" s="3" t="s">
        <v>81</v>
      </c>
      <c r="H780" s="3">
        <v>40</v>
      </c>
      <c r="I780" s="3">
        <v>50</v>
      </c>
      <c r="J780" s="3">
        <v>100</v>
      </c>
      <c r="K780">
        <f t="shared" si="84"/>
        <v>0.4</v>
      </c>
      <c r="L780">
        <f t="shared" si="85"/>
        <v>35</v>
      </c>
      <c r="M780">
        <f t="shared" si="86"/>
        <v>73</v>
      </c>
      <c r="N780">
        <f t="shared" si="87"/>
        <v>50</v>
      </c>
      <c r="O780">
        <f>Summary!$J$4</f>
        <v>65</v>
      </c>
      <c r="P780">
        <f>Summary!$J$4</f>
        <v>65</v>
      </c>
      <c r="Q780">
        <f>Summary!$J$4</f>
        <v>65</v>
      </c>
      <c r="R780">
        <f t="shared" si="88"/>
        <v>0</v>
      </c>
      <c r="S780">
        <f t="shared" si="89"/>
        <v>1</v>
      </c>
      <c r="T780">
        <f t="shared" si="90"/>
        <v>0</v>
      </c>
    </row>
    <row r="781" spans="1:20" hidden="1" x14ac:dyDescent="0.2">
      <c r="A781" t="s">
        <v>15</v>
      </c>
      <c r="B781" s="30">
        <v>2016800435</v>
      </c>
      <c r="C781" s="30" t="s">
        <v>92</v>
      </c>
      <c r="D781" s="38" t="s">
        <v>96</v>
      </c>
      <c r="E781" s="3" t="s">
        <v>89</v>
      </c>
      <c r="F781" s="3">
        <v>60</v>
      </c>
      <c r="G781" s="3" t="s">
        <v>75</v>
      </c>
      <c r="H781" s="3">
        <v>40</v>
      </c>
      <c r="I781" s="3">
        <v>49</v>
      </c>
      <c r="J781" s="3">
        <v>100</v>
      </c>
      <c r="K781">
        <f t="shared" si="84"/>
        <v>0.4</v>
      </c>
      <c r="L781">
        <f t="shared" si="85"/>
        <v>40</v>
      </c>
      <c r="M781">
        <f t="shared" si="86"/>
        <v>63</v>
      </c>
      <c r="N781">
        <f t="shared" si="87"/>
        <v>49</v>
      </c>
      <c r="O781">
        <f>Summary!$J$4</f>
        <v>65</v>
      </c>
      <c r="P781">
        <f>Summary!$J$4</f>
        <v>65</v>
      </c>
      <c r="Q781">
        <f>Summary!$J$4</f>
        <v>65</v>
      </c>
      <c r="R781">
        <f t="shared" si="88"/>
        <v>0</v>
      </c>
      <c r="S781">
        <f t="shared" si="89"/>
        <v>0</v>
      </c>
      <c r="T781">
        <f t="shared" si="90"/>
        <v>0</v>
      </c>
    </row>
    <row r="782" spans="1:20" hidden="1" x14ac:dyDescent="0.2">
      <c r="A782" t="s">
        <v>15</v>
      </c>
      <c r="B782" s="30">
        <v>2016800435</v>
      </c>
      <c r="C782" s="30" t="s">
        <v>92</v>
      </c>
      <c r="D782" s="38" t="s">
        <v>97</v>
      </c>
      <c r="E782" s="3" t="s">
        <v>73</v>
      </c>
      <c r="F782" s="3">
        <v>60</v>
      </c>
      <c r="G782" s="3" t="s">
        <v>89</v>
      </c>
      <c r="H782" s="3">
        <v>40</v>
      </c>
      <c r="I782" s="3">
        <v>56</v>
      </c>
      <c r="J782" s="3">
        <v>100</v>
      </c>
      <c r="K782">
        <f t="shared" si="84"/>
        <v>0.4</v>
      </c>
      <c r="L782">
        <f t="shared" si="85"/>
        <v>53</v>
      </c>
      <c r="M782">
        <f t="shared" si="86"/>
        <v>60</v>
      </c>
      <c r="N782">
        <f t="shared" si="87"/>
        <v>56</v>
      </c>
      <c r="O782">
        <f>Summary!$J$4</f>
        <v>65</v>
      </c>
      <c r="P782">
        <f>Summary!$J$4</f>
        <v>65</v>
      </c>
      <c r="Q782">
        <f>Summary!$J$4</f>
        <v>65</v>
      </c>
      <c r="R782">
        <f t="shared" si="88"/>
        <v>0</v>
      </c>
      <c r="S782">
        <f t="shared" si="89"/>
        <v>0</v>
      </c>
      <c r="T782">
        <f t="shared" si="90"/>
        <v>0</v>
      </c>
    </row>
    <row r="783" spans="1:20" hidden="1" x14ac:dyDescent="0.2">
      <c r="A783" t="s">
        <v>15</v>
      </c>
      <c r="B783" s="30">
        <v>2016800435</v>
      </c>
      <c r="C783" s="30" t="s">
        <v>92</v>
      </c>
      <c r="D783" s="38" t="s">
        <v>98</v>
      </c>
      <c r="E783" s="3" t="s">
        <v>75</v>
      </c>
      <c r="F783" s="3">
        <v>60</v>
      </c>
      <c r="G783" s="3" t="s">
        <v>83</v>
      </c>
      <c r="H783" s="3">
        <v>40</v>
      </c>
      <c r="I783" s="3">
        <v>51</v>
      </c>
      <c r="J783" s="3">
        <v>100</v>
      </c>
      <c r="K783">
        <f t="shared" si="84"/>
        <v>0.4</v>
      </c>
      <c r="L783">
        <f t="shared" si="85"/>
        <v>42</v>
      </c>
      <c r="M783">
        <f t="shared" si="86"/>
        <v>65</v>
      </c>
      <c r="N783">
        <f t="shared" si="87"/>
        <v>51</v>
      </c>
      <c r="O783">
        <f>Summary!$J$4</f>
        <v>65</v>
      </c>
      <c r="P783">
        <f>Summary!$J$4</f>
        <v>65</v>
      </c>
      <c r="Q783">
        <f>Summary!$J$4</f>
        <v>65</v>
      </c>
      <c r="R783">
        <f t="shared" si="88"/>
        <v>0</v>
      </c>
      <c r="S783">
        <f t="shared" si="89"/>
        <v>1</v>
      </c>
      <c r="T783">
        <f t="shared" si="90"/>
        <v>0</v>
      </c>
    </row>
    <row r="784" spans="1:20" hidden="1" x14ac:dyDescent="0.2">
      <c r="A784" t="s">
        <v>15</v>
      </c>
      <c r="B784" s="30">
        <v>2016800435</v>
      </c>
      <c r="C784" s="30" t="s">
        <v>92</v>
      </c>
      <c r="D784" s="38" t="s">
        <v>99</v>
      </c>
      <c r="E784" s="3" t="s">
        <v>85</v>
      </c>
      <c r="F784" s="3">
        <v>60</v>
      </c>
      <c r="G784" s="3" t="s">
        <v>89</v>
      </c>
      <c r="H784" s="3">
        <v>40</v>
      </c>
      <c r="I784" s="3">
        <v>47</v>
      </c>
      <c r="J784" s="3">
        <v>100</v>
      </c>
      <c r="K784">
        <f t="shared" si="84"/>
        <v>0.4</v>
      </c>
      <c r="L784">
        <f t="shared" si="85"/>
        <v>38</v>
      </c>
      <c r="M784">
        <f t="shared" si="86"/>
        <v>60</v>
      </c>
      <c r="N784">
        <f t="shared" si="87"/>
        <v>47</v>
      </c>
      <c r="O784">
        <f>Summary!$J$4</f>
        <v>65</v>
      </c>
      <c r="P784">
        <f>Summary!$J$4</f>
        <v>65</v>
      </c>
      <c r="Q784">
        <f>Summary!$J$4</f>
        <v>65</v>
      </c>
      <c r="R784">
        <f t="shared" si="88"/>
        <v>0</v>
      </c>
      <c r="S784">
        <f t="shared" si="89"/>
        <v>0</v>
      </c>
      <c r="T784">
        <f t="shared" si="90"/>
        <v>0</v>
      </c>
    </row>
    <row r="785" spans="1:20" hidden="1" x14ac:dyDescent="0.2">
      <c r="A785" t="s">
        <v>15</v>
      </c>
      <c r="B785" s="30">
        <v>2016800435</v>
      </c>
      <c r="C785" s="30" t="s">
        <v>92</v>
      </c>
      <c r="D785" s="38" t="s">
        <v>100</v>
      </c>
      <c r="E785" s="3" t="s">
        <v>67</v>
      </c>
      <c r="F785" s="3">
        <v>60</v>
      </c>
      <c r="G785" s="3" t="s">
        <v>89</v>
      </c>
      <c r="H785" s="3">
        <v>40</v>
      </c>
      <c r="I785" s="3">
        <v>54</v>
      </c>
      <c r="J785" s="3">
        <v>100</v>
      </c>
      <c r="K785">
        <f t="shared" si="84"/>
        <v>0.4</v>
      </c>
      <c r="L785">
        <f t="shared" si="85"/>
        <v>50</v>
      </c>
      <c r="M785">
        <f t="shared" si="86"/>
        <v>60</v>
      </c>
      <c r="N785">
        <f t="shared" si="87"/>
        <v>54</v>
      </c>
      <c r="O785">
        <f>Summary!$J$4</f>
        <v>65</v>
      </c>
      <c r="P785">
        <f>Summary!$J$4</f>
        <v>65</v>
      </c>
      <c r="Q785">
        <f>Summary!$J$4</f>
        <v>65</v>
      </c>
      <c r="R785">
        <f t="shared" si="88"/>
        <v>0</v>
      </c>
      <c r="S785">
        <f t="shared" si="89"/>
        <v>0</v>
      </c>
      <c r="T785">
        <f t="shared" si="90"/>
        <v>0</v>
      </c>
    </row>
    <row r="786" spans="1:20" hidden="1" x14ac:dyDescent="0.2">
      <c r="A786" t="s">
        <v>15</v>
      </c>
      <c r="B786" s="30">
        <v>2016800436</v>
      </c>
      <c r="C786" s="30" t="s">
        <v>92</v>
      </c>
      <c r="D786" s="38" t="s">
        <v>93</v>
      </c>
      <c r="E786" s="3" t="s">
        <v>87</v>
      </c>
      <c r="F786" s="3">
        <v>60</v>
      </c>
      <c r="G786" s="3" t="s">
        <v>89</v>
      </c>
      <c r="H786" s="3">
        <v>40</v>
      </c>
      <c r="I786" s="3">
        <v>60</v>
      </c>
      <c r="J786" s="3">
        <v>100</v>
      </c>
      <c r="K786">
        <f t="shared" si="84"/>
        <v>0.4</v>
      </c>
      <c r="L786">
        <f t="shared" si="85"/>
        <v>60</v>
      </c>
      <c r="M786">
        <f t="shared" si="86"/>
        <v>60</v>
      </c>
      <c r="N786">
        <f t="shared" si="87"/>
        <v>60</v>
      </c>
      <c r="O786">
        <f>Summary!$J$4</f>
        <v>65</v>
      </c>
      <c r="P786">
        <f>Summary!$J$4</f>
        <v>65</v>
      </c>
      <c r="Q786">
        <f>Summary!$J$4</f>
        <v>65</v>
      </c>
      <c r="R786">
        <f t="shared" si="88"/>
        <v>0</v>
      </c>
      <c r="S786">
        <f t="shared" si="89"/>
        <v>0</v>
      </c>
      <c r="T786">
        <f t="shared" si="90"/>
        <v>0</v>
      </c>
    </row>
    <row r="787" spans="1:20" hidden="1" x14ac:dyDescent="0.2">
      <c r="A787" t="s">
        <v>15</v>
      </c>
      <c r="B787" s="30">
        <v>2016800436</v>
      </c>
      <c r="C787" s="30" t="s">
        <v>92</v>
      </c>
      <c r="D787" s="38" t="s">
        <v>94</v>
      </c>
      <c r="E787" s="3" t="s">
        <v>69</v>
      </c>
      <c r="F787" s="3">
        <v>60</v>
      </c>
      <c r="G787" s="3" t="s">
        <v>71</v>
      </c>
      <c r="H787" s="3">
        <v>40</v>
      </c>
      <c r="I787" s="3">
        <v>58</v>
      </c>
      <c r="J787" s="3">
        <v>100</v>
      </c>
      <c r="K787">
        <f t="shared" si="84"/>
        <v>0.4</v>
      </c>
      <c r="L787">
        <f t="shared" si="85"/>
        <v>52</v>
      </c>
      <c r="M787">
        <f t="shared" si="86"/>
        <v>68</v>
      </c>
      <c r="N787">
        <f t="shared" si="87"/>
        <v>58</v>
      </c>
      <c r="O787">
        <f>Summary!$J$4</f>
        <v>65</v>
      </c>
      <c r="P787">
        <f>Summary!$J$4</f>
        <v>65</v>
      </c>
      <c r="Q787">
        <f>Summary!$J$4</f>
        <v>65</v>
      </c>
      <c r="R787">
        <f t="shared" si="88"/>
        <v>0</v>
      </c>
      <c r="S787">
        <f t="shared" si="89"/>
        <v>1</v>
      </c>
      <c r="T787">
        <f t="shared" si="90"/>
        <v>0</v>
      </c>
    </row>
    <row r="788" spans="1:20" hidden="1" x14ac:dyDescent="0.2">
      <c r="A788" t="s">
        <v>15</v>
      </c>
      <c r="B788" s="30">
        <v>2016800436</v>
      </c>
      <c r="C788" s="30" t="s">
        <v>92</v>
      </c>
      <c r="D788" s="38" t="s">
        <v>95</v>
      </c>
      <c r="E788" s="3" t="s">
        <v>70</v>
      </c>
      <c r="F788" s="3">
        <v>60</v>
      </c>
      <c r="G788" s="3" t="s">
        <v>67</v>
      </c>
      <c r="H788" s="3">
        <v>40</v>
      </c>
      <c r="I788" s="3">
        <v>71</v>
      </c>
      <c r="J788" s="3">
        <v>100</v>
      </c>
      <c r="K788">
        <f t="shared" si="84"/>
        <v>0.4</v>
      </c>
      <c r="L788">
        <f t="shared" si="85"/>
        <v>68</v>
      </c>
      <c r="M788">
        <f t="shared" si="86"/>
        <v>75</v>
      </c>
      <c r="N788">
        <f t="shared" si="87"/>
        <v>71</v>
      </c>
      <c r="O788">
        <f>Summary!$J$4</f>
        <v>65</v>
      </c>
      <c r="P788">
        <f>Summary!$J$4</f>
        <v>65</v>
      </c>
      <c r="Q788">
        <f>Summary!$J$4</f>
        <v>65</v>
      </c>
      <c r="R788">
        <f t="shared" si="88"/>
        <v>1</v>
      </c>
      <c r="S788">
        <f t="shared" si="89"/>
        <v>1</v>
      </c>
      <c r="T788">
        <f t="shared" si="90"/>
        <v>1</v>
      </c>
    </row>
    <row r="789" spans="1:20" hidden="1" x14ac:dyDescent="0.2">
      <c r="A789" t="s">
        <v>15</v>
      </c>
      <c r="B789" s="30">
        <v>2016800436</v>
      </c>
      <c r="C789" s="30" t="s">
        <v>92</v>
      </c>
      <c r="D789" s="38" t="s">
        <v>96</v>
      </c>
      <c r="E789" s="3" t="s">
        <v>80</v>
      </c>
      <c r="F789" s="3">
        <v>60</v>
      </c>
      <c r="G789" s="3" t="s">
        <v>75</v>
      </c>
      <c r="H789" s="3">
        <v>40</v>
      </c>
      <c r="I789" s="3">
        <v>69</v>
      </c>
      <c r="J789" s="3">
        <v>100</v>
      </c>
      <c r="K789">
        <f t="shared" si="84"/>
        <v>0.4</v>
      </c>
      <c r="L789">
        <f t="shared" si="85"/>
        <v>73</v>
      </c>
      <c r="M789">
        <f t="shared" si="86"/>
        <v>63</v>
      </c>
      <c r="N789">
        <f t="shared" si="87"/>
        <v>69</v>
      </c>
      <c r="O789">
        <f>Summary!$J$4</f>
        <v>65</v>
      </c>
      <c r="P789">
        <f>Summary!$J$4</f>
        <v>65</v>
      </c>
      <c r="Q789">
        <f>Summary!$J$4</f>
        <v>65</v>
      </c>
      <c r="R789">
        <f t="shared" si="88"/>
        <v>1</v>
      </c>
      <c r="S789">
        <f t="shared" si="89"/>
        <v>0</v>
      </c>
      <c r="T789">
        <f t="shared" si="90"/>
        <v>1</v>
      </c>
    </row>
    <row r="790" spans="1:20" hidden="1" x14ac:dyDescent="0.2">
      <c r="A790" t="s">
        <v>15</v>
      </c>
      <c r="B790" s="30">
        <v>2016800436</v>
      </c>
      <c r="C790" s="30" t="s">
        <v>92</v>
      </c>
      <c r="D790" s="38" t="s">
        <v>97</v>
      </c>
      <c r="E790" s="3" t="s">
        <v>76</v>
      </c>
      <c r="F790" s="3">
        <v>60</v>
      </c>
      <c r="G790" s="3" t="s">
        <v>77</v>
      </c>
      <c r="H790" s="3">
        <v>40</v>
      </c>
      <c r="I790" s="3">
        <v>70</v>
      </c>
      <c r="J790" s="3">
        <v>100</v>
      </c>
      <c r="K790">
        <f t="shared" si="84"/>
        <v>0.4</v>
      </c>
      <c r="L790">
        <f t="shared" si="85"/>
        <v>70</v>
      </c>
      <c r="M790">
        <f t="shared" si="86"/>
        <v>70</v>
      </c>
      <c r="N790">
        <f t="shared" si="87"/>
        <v>70</v>
      </c>
      <c r="O790">
        <f>Summary!$J$4</f>
        <v>65</v>
      </c>
      <c r="P790">
        <f>Summary!$J$4</f>
        <v>65</v>
      </c>
      <c r="Q790">
        <f>Summary!$J$4</f>
        <v>65</v>
      </c>
      <c r="R790">
        <f t="shared" si="88"/>
        <v>1</v>
      </c>
      <c r="S790">
        <f t="shared" si="89"/>
        <v>1</v>
      </c>
      <c r="T790">
        <f t="shared" si="90"/>
        <v>1</v>
      </c>
    </row>
    <row r="791" spans="1:20" hidden="1" x14ac:dyDescent="0.2">
      <c r="A791" t="s">
        <v>15</v>
      </c>
      <c r="B791" s="30">
        <v>2016800436</v>
      </c>
      <c r="C791" s="30" t="s">
        <v>92</v>
      </c>
      <c r="D791" s="38" t="s">
        <v>98</v>
      </c>
      <c r="E791" s="3" t="s">
        <v>66</v>
      </c>
      <c r="F791" s="3">
        <v>60</v>
      </c>
      <c r="G791" s="3" t="s">
        <v>73</v>
      </c>
      <c r="H791" s="3">
        <v>40</v>
      </c>
      <c r="I791" s="3">
        <v>77</v>
      </c>
      <c r="J791" s="3">
        <v>100</v>
      </c>
      <c r="K791">
        <f t="shared" si="84"/>
        <v>0.4</v>
      </c>
      <c r="L791">
        <f t="shared" si="85"/>
        <v>75</v>
      </c>
      <c r="M791">
        <f t="shared" si="86"/>
        <v>80</v>
      </c>
      <c r="N791">
        <f t="shared" si="87"/>
        <v>77</v>
      </c>
      <c r="O791">
        <f>Summary!$J$4</f>
        <v>65</v>
      </c>
      <c r="P791">
        <f>Summary!$J$4</f>
        <v>65</v>
      </c>
      <c r="Q791">
        <f>Summary!$J$4</f>
        <v>65</v>
      </c>
      <c r="R791">
        <f t="shared" si="88"/>
        <v>1</v>
      </c>
      <c r="S791">
        <f t="shared" si="89"/>
        <v>1</v>
      </c>
      <c r="T791">
        <f t="shared" si="90"/>
        <v>1</v>
      </c>
    </row>
    <row r="792" spans="1:20" hidden="1" x14ac:dyDescent="0.2">
      <c r="A792" t="s">
        <v>15</v>
      </c>
      <c r="B792" s="30">
        <v>2016800436</v>
      </c>
      <c r="C792" s="30" t="s">
        <v>92</v>
      </c>
      <c r="D792" s="38" t="s">
        <v>99</v>
      </c>
      <c r="E792" s="3" t="s">
        <v>66</v>
      </c>
      <c r="F792" s="3">
        <v>60</v>
      </c>
      <c r="G792" s="3" t="s">
        <v>67</v>
      </c>
      <c r="H792" s="3">
        <v>40</v>
      </c>
      <c r="I792" s="3">
        <v>75</v>
      </c>
      <c r="J792" s="3">
        <v>100</v>
      </c>
      <c r="K792">
        <f t="shared" si="84"/>
        <v>0.4</v>
      </c>
      <c r="L792">
        <f t="shared" si="85"/>
        <v>75</v>
      </c>
      <c r="M792">
        <f t="shared" si="86"/>
        <v>75</v>
      </c>
      <c r="N792">
        <f t="shared" si="87"/>
        <v>75</v>
      </c>
      <c r="O792">
        <f>Summary!$J$4</f>
        <v>65</v>
      </c>
      <c r="P792">
        <f>Summary!$J$4</f>
        <v>65</v>
      </c>
      <c r="Q792">
        <f>Summary!$J$4</f>
        <v>65</v>
      </c>
      <c r="R792">
        <f t="shared" si="88"/>
        <v>1</v>
      </c>
      <c r="S792">
        <f t="shared" si="89"/>
        <v>1</v>
      </c>
      <c r="T792">
        <f t="shared" si="90"/>
        <v>1</v>
      </c>
    </row>
    <row r="793" spans="1:20" hidden="1" x14ac:dyDescent="0.2">
      <c r="A793" t="s">
        <v>15</v>
      </c>
      <c r="B793" s="30">
        <v>2016800436</v>
      </c>
      <c r="C793" s="30" t="s">
        <v>92</v>
      </c>
      <c r="D793" s="38" t="s">
        <v>100</v>
      </c>
      <c r="E793" s="3" t="s">
        <v>71</v>
      </c>
      <c r="F793" s="3">
        <v>60</v>
      </c>
      <c r="G793" s="3" t="s">
        <v>83</v>
      </c>
      <c r="H793" s="3">
        <v>40</v>
      </c>
      <c r="I793" s="3">
        <v>53</v>
      </c>
      <c r="J793" s="3">
        <v>100</v>
      </c>
      <c r="K793">
        <f t="shared" si="84"/>
        <v>0.4</v>
      </c>
      <c r="L793">
        <f t="shared" si="85"/>
        <v>45</v>
      </c>
      <c r="M793">
        <f t="shared" si="86"/>
        <v>65</v>
      </c>
      <c r="N793">
        <f t="shared" si="87"/>
        <v>53</v>
      </c>
      <c r="O793">
        <f>Summary!$J$4</f>
        <v>65</v>
      </c>
      <c r="P793">
        <f>Summary!$J$4</f>
        <v>65</v>
      </c>
      <c r="Q793">
        <f>Summary!$J$4</f>
        <v>65</v>
      </c>
      <c r="R793">
        <f t="shared" si="88"/>
        <v>0</v>
      </c>
      <c r="S793">
        <f t="shared" si="89"/>
        <v>1</v>
      </c>
      <c r="T793">
        <f t="shared" si="90"/>
        <v>0</v>
      </c>
    </row>
    <row r="794" spans="1:20" hidden="1" x14ac:dyDescent="0.2">
      <c r="A794" t="s">
        <v>15</v>
      </c>
      <c r="B794" s="30">
        <v>2016800437</v>
      </c>
      <c r="C794" s="30" t="s">
        <v>92</v>
      </c>
      <c r="D794" s="38" t="s">
        <v>93</v>
      </c>
      <c r="E794" s="3" t="s">
        <v>78</v>
      </c>
      <c r="F794" s="3">
        <v>60</v>
      </c>
      <c r="G794" s="3" t="s">
        <v>79</v>
      </c>
      <c r="H794" s="3">
        <v>40</v>
      </c>
      <c r="I794" s="3">
        <v>85</v>
      </c>
      <c r="J794" s="3">
        <v>100</v>
      </c>
      <c r="K794">
        <f t="shared" si="84"/>
        <v>0.4</v>
      </c>
      <c r="L794">
        <f t="shared" si="85"/>
        <v>85</v>
      </c>
      <c r="M794">
        <f t="shared" si="86"/>
        <v>85</v>
      </c>
      <c r="N794">
        <f t="shared" si="87"/>
        <v>85</v>
      </c>
      <c r="O794">
        <f>Summary!$J$4</f>
        <v>65</v>
      </c>
      <c r="P794">
        <f>Summary!$J$4</f>
        <v>65</v>
      </c>
      <c r="Q794">
        <f>Summary!$J$4</f>
        <v>65</v>
      </c>
      <c r="R794">
        <f t="shared" si="88"/>
        <v>1</v>
      </c>
      <c r="S794">
        <f t="shared" si="89"/>
        <v>1</v>
      </c>
      <c r="T794">
        <f t="shared" si="90"/>
        <v>1</v>
      </c>
    </row>
    <row r="795" spans="1:20" hidden="1" x14ac:dyDescent="0.2">
      <c r="A795" t="s">
        <v>15</v>
      </c>
      <c r="B795" s="30">
        <v>2016800437</v>
      </c>
      <c r="C795" s="30" t="s">
        <v>92</v>
      </c>
      <c r="D795" s="38" t="s">
        <v>94</v>
      </c>
      <c r="E795" s="3" t="s">
        <v>78</v>
      </c>
      <c r="F795" s="3">
        <v>60</v>
      </c>
      <c r="G795" s="3" t="s">
        <v>81</v>
      </c>
      <c r="H795" s="3">
        <v>40</v>
      </c>
      <c r="I795" s="3">
        <v>80</v>
      </c>
      <c r="J795" s="3">
        <v>100</v>
      </c>
      <c r="K795">
        <f t="shared" si="84"/>
        <v>0.4</v>
      </c>
      <c r="L795">
        <f t="shared" si="85"/>
        <v>85</v>
      </c>
      <c r="M795">
        <f t="shared" si="86"/>
        <v>73</v>
      </c>
      <c r="N795">
        <f t="shared" si="87"/>
        <v>80</v>
      </c>
      <c r="O795">
        <f>Summary!$J$4</f>
        <v>65</v>
      </c>
      <c r="P795">
        <f>Summary!$J$4</f>
        <v>65</v>
      </c>
      <c r="Q795">
        <f>Summary!$J$4</f>
        <v>65</v>
      </c>
      <c r="R795">
        <f t="shared" si="88"/>
        <v>1</v>
      </c>
      <c r="S795">
        <f t="shared" si="89"/>
        <v>1</v>
      </c>
      <c r="T795">
        <f t="shared" si="90"/>
        <v>1</v>
      </c>
    </row>
    <row r="796" spans="1:20" hidden="1" x14ac:dyDescent="0.2">
      <c r="A796" t="s">
        <v>15</v>
      </c>
      <c r="B796" s="30">
        <v>2016800437</v>
      </c>
      <c r="C796" s="30" t="s">
        <v>92</v>
      </c>
      <c r="D796" s="38" t="s">
        <v>95</v>
      </c>
      <c r="E796" s="3" t="s">
        <v>66</v>
      </c>
      <c r="F796" s="3">
        <v>60</v>
      </c>
      <c r="G796" s="3" t="s">
        <v>67</v>
      </c>
      <c r="H796" s="3">
        <v>40</v>
      </c>
      <c r="I796" s="3">
        <v>75</v>
      </c>
      <c r="J796" s="3">
        <v>100</v>
      </c>
      <c r="K796">
        <f t="shared" si="84"/>
        <v>0.4</v>
      </c>
      <c r="L796">
        <f t="shared" si="85"/>
        <v>75</v>
      </c>
      <c r="M796">
        <f t="shared" si="86"/>
        <v>75</v>
      </c>
      <c r="N796">
        <f t="shared" si="87"/>
        <v>75</v>
      </c>
      <c r="O796">
        <f>Summary!$J$4</f>
        <v>65</v>
      </c>
      <c r="P796">
        <f>Summary!$J$4</f>
        <v>65</v>
      </c>
      <c r="Q796">
        <f>Summary!$J$4</f>
        <v>65</v>
      </c>
      <c r="R796">
        <f t="shared" si="88"/>
        <v>1</v>
      </c>
      <c r="S796">
        <f t="shared" si="89"/>
        <v>1</v>
      </c>
      <c r="T796">
        <f t="shared" si="90"/>
        <v>1</v>
      </c>
    </row>
    <row r="797" spans="1:20" hidden="1" x14ac:dyDescent="0.2">
      <c r="A797" t="s">
        <v>15</v>
      </c>
      <c r="B797" s="30">
        <v>2016800437</v>
      </c>
      <c r="C797" s="30" t="s">
        <v>92</v>
      </c>
      <c r="D797" s="38" t="s">
        <v>96</v>
      </c>
      <c r="E797" s="3" t="s">
        <v>78</v>
      </c>
      <c r="F797" s="3">
        <v>60</v>
      </c>
      <c r="G797" s="3" t="s">
        <v>81</v>
      </c>
      <c r="H797" s="3">
        <v>40</v>
      </c>
      <c r="I797" s="3">
        <v>80</v>
      </c>
      <c r="J797" s="3">
        <v>100</v>
      </c>
      <c r="K797">
        <f t="shared" si="84"/>
        <v>0.4</v>
      </c>
      <c r="L797">
        <f t="shared" si="85"/>
        <v>85</v>
      </c>
      <c r="M797">
        <f t="shared" si="86"/>
        <v>73</v>
      </c>
      <c r="N797">
        <f t="shared" si="87"/>
        <v>80</v>
      </c>
      <c r="O797">
        <f>Summary!$J$4</f>
        <v>65</v>
      </c>
      <c r="P797">
        <f>Summary!$J$4</f>
        <v>65</v>
      </c>
      <c r="Q797">
        <f>Summary!$J$4</f>
        <v>65</v>
      </c>
      <c r="R797">
        <f t="shared" si="88"/>
        <v>1</v>
      </c>
      <c r="S797">
        <f t="shared" si="89"/>
        <v>1</v>
      </c>
      <c r="T797">
        <f t="shared" si="90"/>
        <v>1</v>
      </c>
    </row>
    <row r="798" spans="1:20" hidden="1" x14ac:dyDescent="0.2">
      <c r="A798" t="s">
        <v>15</v>
      </c>
      <c r="B798" s="30">
        <v>2016800437</v>
      </c>
      <c r="C798" s="30" t="s">
        <v>92</v>
      </c>
      <c r="D798" s="38" t="s">
        <v>97</v>
      </c>
      <c r="E798" s="3" t="s">
        <v>70</v>
      </c>
      <c r="F798" s="3">
        <v>60</v>
      </c>
      <c r="G798" s="3" t="s">
        <v>67</v>
      </c>
      <c r="H798" s="3">
        <v>40</v>
      </c>
      <c r="I798" s="3">
        <v>71</v>
      </c>
      <c r="J798" s="3">
        <v>100</v>
      </c>
      <c r="K798">
        <f t="shared" si="84"/>
        <v>0.4</v>
      </c>
      <c r="L798">
        <f t="shared" si="85"/>
        <v>68</v>
      </c>
      <c r="M798">
        <f t="shared" si="86"/>
        <v>75</v>
      </c>
      <c r="N798">
        <f t="shared" si="87"/>
        <v>71</v>
      </c>
      <c r="O798">
        <f>Summary!$J$4</f>
        <v>65</v>
      </c>
      <c r="P798">
        <f>Summary!$J$4</f>
        <v>65</v>
      </c>
      <c r="Q798">
        <f>Summary!$J$4</f>
        <v>65</v>
      </c>
      <c r="R798">
        <f t="shared" si="88"/>
        <v>1</v>
      </c>
      <c r="S798">
        <f t="shared" si="89"/>
        <v>1</v>
      </c>
      <c r="T798">
        <f t="shared" si="90"/>
        <v>1</v>
      </c>
    </row>
    <row r="799" spans="1:20" hidden="1" x14ac:dyDescent="0.2">
      <c r="A799" t="s">
        <v>15</v>
      </c>
      <c r="B799" s="30">
        <v>2016800437</v>
      </c>
      <c r="C799" s="30" t="s">
        <v>92</v>
      </c>
      <c r="D799" s="38" t="s">
        <v>98</v>
      </c>
      <c r="E799" s="3" t="s">
        <v>72</v>
      </c>
      <c r="F799" s="3">
        <v>60</v>
      </c>
      <c r="G799" s="3" t="s">
        <v>67</v>
      </c>
      <c r="H799" s="3">
        <v>40</v>
      </c>
      <c r="I799" s="3">
        <v>78</v>
      </c>
      <c r="J799" s="3">
        <v>100</v>
      </c>
      <c r="K799">
        <f t="shared" si="84"/>
        <v>0.4</v>
      </c>
      <c r="L799">
        <f t="shared" si="85"/>
        <v>80</v>
      </c>
      <c r="M799">
        <f t="shared" si="86"/>
        <v>75</v>
      </c>
      <c r="N799">
        <f t="shared" si="87"/>
        <v>78</v>
      </c>
      <c r="O799">
        <f>Summary!$J$4</f>
        <v>65</v>
      </c>
      <c r="P799">
        <f>Summary!$J$4</f>
        <v>65</v>
      </c>
      <c r="Q799">
        <f>Summary!$J$4</f>
        <v>65</v>
      </c>
      <c r="R799">
        <f t="shared" si="88"/>
        <v>1</v>
      </c>
      <c r="S799">
        <f t="shared" si="89"/>
        <v>1</v>
      </c>
      <c r="T799">
        <f t="shared" si="90"/>
        <v>1</v>
      </c>
    </row>
    <row r="800" spans="1:20" hidden="1" x14ac:dyDescent="0.2">
      <c r="A800" t="s">
        <v>15</v>
      </c>
      <c r="B800" s="30">
        <v>2016800437</v>
      </c>
      <c r="C800" s="30" t="s">
        <v>92</v>
      </c>
      <c r="D800" s="38" t="s">
        <v>99</v>
      </c>
      <c r="E800" s="3" t="s">
        <v>66</v>
      </c>
      <c r="F800" s="3">
        <v>60</v>
      </c>
      <c r="G800" s="3" t="s">
        <v>73</v>
      </c>
      <c r="H800" s="3">
        <v>40</v>
      </c>
      <c r="I800" s="3">
        <v>77</v>
      </c>
      <c r="J800" s="3">
        <v>100</v>
      </c>
      <c r="K800">
        <f t="shared" si="84"/>
        <v>0.4</v>
      </c>
      <c r="L800">
        <f t="shared" si="85"/>
        <v>75</v>
      </c>
      <c r="M800">
        <f t="shared" si="86"/>
        <v>80</v>
      </c>
      <c r="N800">
        <f t="shared" si="87"/>
        <v>77</v>
      </c>
      <c r="O800">
        <f>Summary!$J$4</f>
        <v>65</v>
      </c>
      <c r="P800">
        <f>Summary!$J$4</f>
        <v>65</v>
      </c>
      <c r="Q800">
        <f>Summary!$J$4</f>
        <v>65</v>
      </c>
      <c r="R800">
        <f t="shared" si="88"/>
        <v>1</v>
      </c>
      <c r="S800">
        <f t="shared" si="89"/>
        <v>1</v>
      </c>
      <c r="T800">
        <f t="shared" si="90"/>
        <v>1</v>
      </c>
    </row>
    <row r="801" spans="1:20" hidden="1" x14ac:dyDescent="0.2">
      <c r="A801" t="s">
        <v>15</v>
      </c>
      <c r="B801" s="30">
        <v>2016800437</v>
      </c>
      <c r="C801" s="30" t="s">
        <v>92</v>
      </c>
      <c r="D801" s="38" t="s">
        <v>100</v>
      </c>
      <c r="E801" s="3" t="s">
        <v>76</v>
      </c>
      <c r="F801" s="3">
        <v>60</v>
      </c>
      <c r="G801" s="3" t="s">
        <v>83</v>
      </c>
      <c r="H801" s="3">
        <v>40</v>
      </c>
      <c r="I801" s="3">
        <v>68</v>
      </c>
      <c r="J801" s="3">
        <v>100</v>
      </c>
      <c r="K801">
        <f t="shared" si="84"/>
        <v>0.4</v>
      </c>
      <c r="L801">
        <f t="shared" si="85"/>
        <v>70</v>
      </c>
      <c r="M801">
        <f t="shared" si="86"/>
        <v>65</v>
      </c>
      <c r="N801">
        <f t="shared" si="87"/>
        <v>68</v>
      </c>
      <c r="O801">
        <f>Summary!$J$4</f>
        <v>65</v>
      </c>
      <c r="P801">
        <f>Summary!$J$4</f>
        <v>65</v>
      </c>
      <c r="Q801">
        <f>Summary!$J$4</f>
        <v>65</v>
      </c>
      <c r="R801">
        <f t="shared" si="88"/>
        <v>1</v>
      </c>
      <c r="S801">
        <f t="shared" si="89"/>
        <v>1</v>
      </c>
      <c r="T801">
        <f t="shared" si="90"/>
        <v>1</v>
      </c>
    </row>
    <row r="802" spans="1:20" hidden="1" x14ac:dyDescent="0.2">
      <c r="A802" t="s">
        <v>15</v>
      </c>
      <c r="B802" s="30">
        <v>2016800438</v>
      </c>
      <c r="C802" s="30" t="s">
        <v>92</v>
      </c>
      <c r="D802" s="38" t="s">
        <v>93</v>
      </c>
      <c r="E802" s="3" t="s">
        <v>82</v>
      </c>
      <c r="F802" s="3">
        <v>60</v>
      </c>
      <c r="G802" s="3" t="s">
        <v>81</v>
      </c>
      <c r="H802" s="3">
        <v>40</v>
      </c>
      <c r="I802" s="3">
        <v>68</v>
      </c>
      <c r="J802" s="3">
        <v>100</v>
      </c>
      <c r="K802">
        <f t="shared" si="84"/>
        <v>0.4</v>
      </c>
      <c r="L802">
        <f t="shared" si="85"/>
        <v>65</v>
      </c>
      <c r="M802">
        <f t="shared" si="86"/>
        <v>73</v>
      </c>
      <c r="N802">
        <f t="shared" si="87"/>
        <v>68</v>
      </c>
      <c r="O802">
        <f>Summary!$J$4</f>
        <v>65</v>
      </c>
      <c r="P802">
        <f>Summary!$J$4</f>
        <v>65</v>
      </c>
      <c r="Q802">
        <f>Summary!$J$4</f>
        <v>65</v>
      </c>
      <c r="R802">
        <f t="shared" si="88"/>
        <v>1</v>
      </c>
      <c r="S802">
        <f t="shared" si="89"/>
        <v>1</v>
      </c>
      <c r="T802">
        <f t="shared" si="90"/>
        <v>1</v>
      </c>
    </row>
    <row r="803" spans="1:20" hidden="1" x14ac:dyDescent="0.2">
      <c r="A803" t="s">
        <v>15</v>
      </c>
      <c r="B803" s="30">
        <v>2016800438</v>
      </c>
      <c r="C803" s="30" t="s">
        <v>92</v>
      </c>
      <c r="D803" s="38" t="s">
        <v>94</v>
      </c>
      <c r="E803" s="3" t="s">
        <v>65</v>
      </c>
      <c r="F803" s="3">
        <v>60</v>
      </c>
      <c r="G803" s="3" t="s">
        <v>65</v>
      </c>
      <c r="H803" s="3">
        <v>40</v>
      </c>
      <c r="I803" s="3">
        <v>66</v>
      </c>
      <c r="J803" s="3">
        <v>100</v>
      </c>
      <c r="K803">
        <f t="shared" si="84"/>
        <v>0.4</v>
      </c>
      <c r="L803">
        <f t="shared" si="85"/>
        <v>55</v>
      </c>
      <c r="M803">
        <f t="shared" si="86"/>
        <v>83</v>
      </c>
      <c r="N803">
        <f t="shared" si="87"/>
        <v>66</v>
      </c>
      <c r="O803">
        <f>Summary!$J$4</f>
        <v>65</v>
      </c>
      <c r="P803">
        <f>Summary!$J$4</f>
        <v>65</v>
      </c>
      <c r="Q803">
        <f>Summary!$J$4</f>
        <v>65</v>
      </c>
      <c r="R803">
        <f t="shared" si="88"/>
        <v>0</v>
      </c>
      <c r="S803">
        <f t="shared" si="89"/>
        <v>1</v>
      </c>
      <c r="T803">
        <f t="shared" si="90"/>
        <v>1</v>
      </c>
    </row>
    <row r="804" spans="1:20" hidden="1" x14ac:dyDescent="0.2">
      <c r="A804" t="s">
        <v>15</v>
      </c>
      <c r="B804" s="30">
        <v>2016800438</v>
      </c>
      <c r="C804" s="30" t="s">
        <v>92</v>
      </c>
      <c r="D804" s="38" t="s">
        <v>95</v>
      </c>
      <c r="E804" s="3" t="s">
        <v>103</v>
      </c>
      <c r="F804" s="3">
        <v>60</v>
      </c>
      <c r="G804" s="3" t="s">
        <v>77</v>
      </c>
      <c r="H804" s="3">
        <v>40</v>
      </c>
      <c r="I804" s="3">
        <v>68</v>
      </c>
      <c r="J804" s="3">
        <v>100</v>
      </c>
      <c r="K804">
        <f t="shared" si="84"/>
        <v>0.4</v>
      </c>
      <c r="L804">
        <f t="shared" si="85"/>
        <v>67</v>
      </c>
      <c r="M804">
        <f t="shared" si="86"/>
        <v>70</v>
      </c>
      <c r="N804">
        <f t="shared" si="87"/>
        <v>68</v>
      </c>
      <c r="O804">
        <f>Summary!$J$4</f>
        <v>65</v>
      </c>
      <c r="P804">
        <f>Summary!$J$4</f>
        <v>65</v>
      </c>
      <c r="Q804">
        <f>Summary!$J$4</f>
        <v>65</v>
      </c>
      <c r="R804">
        <f t="shared" si="88"/>
        <v>1</v>
      </c>
      <c r="S804">
        <f t="shared" si="89"/>
        <v>1</v>
      </c>
      <c r="T804">
        <f t="shared" si="90"/>
        <v>1</v>
      </c>
    </row>
    <row r="805" spans="1:20" hidden="1" x14ac:dyDescent="0.2">
      <c r="A805" t="s">
        <v>15</v>
      </c>
      <c r="B805" s="30">
        <v>2016800438</v>
      </c>
      <c r="C805" s="30" t="s">
        <v>92</v>
      </c>
      <c r="D805" s="38" t="s">
        <v>96</v>
      </c>
      <c r="E805" s="3" t="s">
        <v>102</v>
      </c>
      <c r="F805" s="3">
        <v>60</v>
      </c>
      <c r="G805" s="3" t="s">
        <v>77</v>
      </c>
      <c r="H805" s="3">
        <v>40</v>
      </c>
      <c r="I805" s="3">
        <v>77</v>
      </c>
      <c r="J805" s="3">
        <v>100</v>
      </c>
      <c r="K805">
        <f t="shared" si="84"/>
        <v>0.4</v>
      </c>
      <c r="L805">
        <f t="shared" si="85"/>
        <v>82</v>
      </c>
      <c r="M805">
        <f t="shared" si="86"/>
        <v>70</v>
      </c>
      <c r="N805">
        <f t="shared" si="87"/>
        <v>77</v>
      </c>
      <c r="O805">
        <f>Summary!$J$4</f>
        <v>65</v>
      </c>
      <c r="P805">
        <f>Summary!$J$4</f>
        <v>65</v>
      </c>
      <c r="Q805">
        <f>Summary!$J$4</f>
        <v>65</v>
      </c>
      <c r="R805">
        <f t="shared" si="88"/>
        <v>1</v>
      </c>
      <c r="S805">
        <f t="shared" si="89"/>
        <v>1</v>
      </c>
      <c r="T805">
        <f t="shared" si="90"/>
        <v>1</v>
      </c>
    </row>
    <row r="806" spans="1:20" hidden="1" x14ac:dyDescent="0.2">
      <c r="A806" t="s">
        <v>15</v>
      </c>
      <c r="B806" s="30">
        <v>2016800438</v>
      </c>
      <c r="C806" s="30" t="s">
        <v>92</v>
      </c>
      <c r="D806" s="38" t="s">
        <v>97</v>
      </c>
      <c r="E806" s="3" t="s">
        <v>91</v>
      </c>
      <c r="F806" s="3">
        <v>60</v>
      </c>
      <c r="G806" s="3" t="s">
        <v>89</v>
      </c>
      <c r="H806" s="3">
        <v>40</v>
      </c>
      <c r="I806" s="3">
        <v>61</v>
      </c>
      <c r="J806" s="3">
        <v>100</v>
      </c>
      <c r="K806">
        <f t="shared" si="84"/>
        <v>0.4</v>
      </c>
      <c r="L806">
        <f t="shared" si="85"/>
        <v>62</v>
      </c>
      <c r="M806">
        <f t="shared" si="86"/>
        <v>60</v>
      </c>
      <c r="N806">
        <f t="shared" si="87"/>
        <v>61</v>
      </c>
      <c r="O806">
        <f>Summary!$J$4</f>
        <v>65</v>
      </c>
      <c r="P806">
        <f>Summary!$J$4</f>
        <v>65</v>
      </c>
      <c r="Q806">
        <f>Summary!$J$4</f>
        <v>65</v>
      </c>
      <c r="R806">
        <f t="shared" si="88"/>
        <v>0</v>
      </c>
      <c r="S806">
        <f t="shared" si="89"/>
        <v>0</v>
      </c>
      <c r="T806">
        <f t="shared" si="90"/>
        <v>0</v>
      </c>
    </row>
    <row r="807" spans="1:20" hidden="1" x14ac:dyDescent="0.2">
      <c r="A807" t="s">
        <v>15</v>
      </c>
      <c r="B807" s="30">
        <v>2016800438</v>
      </c>
      <c r="C807" s="30" t="s">
        <v>92</v>
      </c>
      <c r="D807" s="38" t="s">
        <v>98</v>
      </c>
      <c r="E807" s="3" t="s">
        <v>103</v>
      </c>
      <c r="F807" s="3">
        <v>60</v>
      </c>
      <c r="G807" s="3" t="s">
        <v>69</v>
      </c>
      <c r="H807" s="3">
        <v>40</v>
      </c>
      <c r="I807" s="3">
        <v>71</v>
      </c>
      <c r="J807" s="3">
        <v>100</v>
      </c>
      <c r="K807">
        <f t="shared" si="84"/>
        <v>0.4</v>
      </c>
      <c r="L807">
        <f t="shared" si="85"/>
        <v>67</v>
      </c>
      <c r="M807">
        <f t="shared" si="86"/>
        <v>78</v>
      </c>
      <c r="N807">
        <f t="shared" si="87"/>
        <v>71</v>
      </c>
      <c r="O807">
        <f>Summary!$J$4</f>
        <v>65</v>
      </c>
      <c r="P807">
        <f>Summary!$J$4</f>
        <v>65</v>
      </c>
      <c r="Q807">
        <f>Summary!$J$4</f>
        <v>65</v>
      </c>
      <c r="R807">
        <f t="shared" si="88"/>
        <v>1</v>
      </c>
      <c r="S807">
        <f t="shared" si="89"/>
        <v>1</v>
      </c>
      <c r="T807">
        <f t="shared" si="90"/>
        <v>1</v>
      </c>
    </row>
    <row r="808" spans="1:20" hidden="1" x14ac:dyDescent="0.2">
      <c r="A808" t="s">
        <v>15</v>
      </c>
      <c r="B808" s="30">
        <v>2016800438</v>
      </c>
      <c r="C808" s="30" t="s">
        <v>92</v>
      </c>
      <c r="D808" s="38" t="s">
        <v>99</v>
      </c>
      <c r="E808" s="3" t="s">
        <v>70</v>
      </c>
      <c r="F808" s="3">
        <v>60</v>
      </c>
      <c r="G808" s="3" t="s">
        <v>67</v>
      </c>
      <c r="H808" s="3">
        <v>40</v>
      </c>
      <c r="I808" s="3">
        <v>71</v>
      </c>
      <c r="J808" s="3">
        <v>100</v>
      </c>
      <c r="K808">
        <f t="shared" si="84"/>
        <v>0.4</v>
      </c>
      <c r="L808">
        <f t="shared" si="85"/>
        <v>68</v>
      </c>
      <c r="M808">
        <f t="shared" si="86"/>
        <v>75</v>
      </c>
      <c r="N808">
        <f t="shared" si="87"/>
        <v>71</v>
      </c>
      <c r="O808">
        <f>Summary!$J$4</f>
        <v>65</v>
      </c>
      <c r="P808">
        <f>Summary!$J$4</f>
        <v>65</v>
      </c>
      <c r="Q808">
        <f>Summary!$J$4</f>
        <v>65</v>
      </c>
      <c r="R808">
        <f t="shared" si="88"/>
        <v>1</v>
      </c>
      <c r="S808">
        <f t="shared" si="89"/>
        <v>1</v>
      </c>
      <c r="T808">
        <f t="shared" si="90"/>
        <v>1</v>
      </c>
    </row>
    <row r="809" spans="1:20" hidden="1" x14ac:dyDescent="0.2">
      <c r="A809" t="s">
        <v>15</v>
      </c>
      <c r="B809" s="30">
        <v>2016800438</v>
      </c>
      <c r="C809" s="30" t="s">
        <v>92</v>
      </c>
      <c r="D809" s="38" t="s">
        <v>100</v>
      </c>
      <c r="E809" s="3" t="s">
        <v>104</v>
      </c>
      <c r="F809" s="3">
        <v>60</v>
      </c>
      <c r="G809" s="3" t="s">
        <v>83</v>
      </c>
      <c r="H809" s="3">
        <v>40</v>
      </c>
      <c r="I809" s="3">
        <v>69</v>
      </c>
      <c r="J809" s="3">
        <v>100</v>
      </c>
      <c r="K809">
        <f t="shared" si="84"/>
        <v>0.4</v>
      </c>
      <c r="L809">
        <f t="shared" si="85"/>
        <v>72</v>
      </c>
      <c r="M809">
        <f t="shared" si="86"/>
        <v>65</v>
      </c>
      <c r="N809">
        <f t="shared" si="87"/>
        <v>69</v>
      </c>
      <c r="O809">
        <f>Summary!$J$4</f>
        <v>65</v>
      </c>
      <c r="P809">
        <f>Summary!$J$4</f>
        <v>65</v>
      </c>
      <c r="Q809">
        <f>Summary!$J$4</f>
        <v>65</v>
      </c>
      <c r="R809">
        <f t="shared" si="88"/>
        <v>1</v>
      </c>
      <c r="S809">
        <f t="shared" si="89"/>
        <v>1</v>
      </c>
      <c r="T809">
        <f t="shared" si="90"/>
        <v>1</v>
      </c>
    </row>
    <row r="810" spans="1:20" hidden="1" x14ac:dyDescent="0.2">
      <c r="A810" t="s">
        <v>15</v>
      </c>
      <c r="B810" s="30">
        <v>2016800439</v>
      </c>
      <c r="C810" s="30" t="s">
        <v>92</v>
      </c>
      <c r="D810" s="38" t="s">
        <v>93</v>
      </c>
      <c r="E810" s="3" t="s">
        <v>74</v>
      </c>
      <c r="F810" s="3">
        <v>60</v>
      </c>
      <c r="G810" s="3" t="s">
        <v>77</v>
      </c>
      <c r="H810" s="3">
        <v>40</v>
      </c>
      <c r="I810" s="3">
        <v>66</v>
      </c>
      <c r="J810" s="3">
        <v>100</v>
      </c>
      <c r="K810">
        <f t="shared" si="84"/>
        <v>0.4</v>
      </c>
      <c r="L810">
        <f t="shared" si="85"/>
        <v>63</v>
      </c>
      <c r="M810">
        <f t="shared" si="86"/>
        <v>70</v>
      </c>
      <c r="N810">
        <f t="shared" si="87"/>
        <v>66</v>
      </c>
      <c r="O810">
        <f>Summary!$J$4</f>
        <v>65</v>
      </c>
      <c r="P810">
        <f>Summary!$J$4</f>
        <v>65</v>
      </c>
      <c r="Q810">
        <f>Summary!$J$4</f>
        <v>65</v>
      </c>
      <c r="R810">
        <f t="shared" si="88"/>
        <v>0</v>
      </c>
      <c r="S810">
        <f t="shared" si="89"/>
        <v>1</v>
      </c>
      <c r="T810">
        <f t="shared" si="90"/>
        <v>1</v>
      </c>
    </row>
    <row r="811" spans="1:20" hidden="1" x14ac:dyDescent="0.2">
      <c r="A811" t="s">
        <v>15</v>
      </c>
      <c r="B811" s="30">
        <v>2016800439</v>
      </c>
      <c r="C811" s="30" t="s">
        <v>92</v>
      </c>
      <c r="D811" s="38" t="s">
        <v>94</v>
      </c>
      <c r="E811" s="3" t="s">
        <v>80</v>
      </c>
      <c r="F811" s="3">
        <v>60</v>
      </c>
      <c r="G811" s="3" t="s">
        <v>69</v>
      </c>
      <c r="H811" s="3">
        <v>40</v>
      </c>
      <c r="I811" s="3">
        <v>75</v>
      </c>
      <c r="J811" s="3">
        <v>100</v>
      </c>
      <c r="K811">
        <f t="shared" si="84"/>
        <v>0.4</v>
      </c>
      <c r="L811">
        <f t="shared" si="85"/>
        <v>73</v>
      </c>
      <c r="M811">
        <f t="shared" si="86"/>
        <v>78</v>
      </c>
      <c r="N811">
        <f t="shared" si="87"/>
        <v>75</v>
      </c>
      <c r="O811">
        <f>Summary!$J$4</f>
        <v>65</v>
      </c>
      <c r="P811">
        <f>Summary!$J$4</f>
        <v>65</v>
      </c>
      <c r="Q811">
        <f>Summary!$J$4</f>
        <v>65</v>
      </c>
      <c r="R811">
        <f t="shared" si="88"/>
        <v>1</v>
      </c>
      <c r="S811">
        <f t="shared" si="89"/>
        <v>1</v>
      </c>
      <c r="T811">
        <f t="shared" si="90"/>
        <v>1</v>
      </c>
    </row>
    <row r="812" spans="1:20" hidden="1" x14ac:dyDescent="0.2">
      <c r="A812" t="s">
        <v>15</v>
      </c>
      <c r="B812" s="30">
        <v>2016800439</v>
      </c>
      <c r="C812" s="30" t="s">
        <v>92</v>
      </c>
      <c r="D812" s="38" t="s">
        <v>95</v>
      </c>
      <c r="E812" s="3" t="s">
        <v>73</v>
      </c>
      <c r="F812" s="3">
        <v>60</v>
      </c>
      <c r="G812" s="3" t="s">
        <v>81</v>
      </c>
      <c r="H812" s="3">
        <v>40</v>
      </c>
      <c r="I812" s="3">
        <v>61</v>
      </c>
      <c r="J812" s="3">
        <v>100</v>
      </c>
      <c r="K812">
        <f t="shared" si="84"/>
        <v>0.4</v>
      </c>
      <c r="L812">
        <f t="shared" si="85"/>
        <v>53</v>
      </c>
      <c r="M812">
        <f t="shared" si="86"/>
        <v>73</v>
      </c>
      <c r="N812">
        <f t="shared" si="87"/>
        <v>61</v>
      </c>
      <c r="O812">
        <f>Summary!$J$4</f>
        <v>65</v>
      </c>
      <c r="P812">
        <f>Summary!$J$4</f>
        <v>65</v>
      </c>
      <c r="Q812">
        <f>Summary!$J$4</f>
        <v>65</v>
      </c>
      <c r="R812">
        <f t="shared" si="88"/>
        <v>0</v>
      </c>
      <c r="S812">
        <f t="shared" si="89"/>
        <v>1</v>
      </c>
      <c r="T812">
        <f t="shared" si="90"/>
        <v>0</v>
      </c>
    </row>
    <row r="813" spans="1:20" hidden="1" x14ac:dyDescent="0.2">
      <c r="A813" t="s">
        <v>15</v>
      </c>
      <c r="B813" s="30">
        <v>2016800439</v>
      </c>
      <c r="C813" s="30" t="s">
        <v>92</v>
      </c>
      <c r="D813" s="38" t="s">
        <v>96</v>
      </c>
      <c r="E813" s="3" t="s">
        <v>101</v>
      </c>
      <c r="F813" s="3">
        <v>60</v>
      </c>
      <c r="G813" s="3" t="s">
        <v>71</v>
      </c>
      <c r="H813" s="3">
        <v>40</v>
      </c>
      <c r="I813" s="3">
        <v>73</v>
      </c>
      <c r="J813" s="3">
        <v>100</v>
      </c>
      <c r="K813">
        <f t="shared" si="84"/>
        <v>0.4</v>
      </c>
      <c r="L813">
        <f t="shared" si="85"/>
        <v>77</v>
      </c>
      <c r="M813">
        <f t="shared" si="86"/>
        <v>68</v>
      </c>
      <c r="N813">
        <f t="shared" si="87"/>
        <v>73</v>
      </c>
      <c r="O813">
        <f>Summary!$J$4</f>
        <v>65</v>
      </c>
      <c r="P813">
        <f>Summary!$J$4</f>
        <v>65</v>
      </c>
      <c r="Q813">
        <f>Summary!$J$4</f>
        <v>65</v>
      </c>
      <c r="R813">
        <f t="shared" si="88"/>
        <v>1</v>
      </c>
      <c r="S813">
        <f t="shared" si="89"/>
        <v>1</v>
      </c>
      <c r="T813">
        <f t="shared" si="90"/>
        <v>1</v>
      </c>
    </row>
    <row r="814" spans="1:20" hidden="1" x14ac:dyDescent="0.2">
      <c r="A814" t="s">
        <v>15</v>
      </c>
      <c r="B814" s="30">
        <v>2016800439</v>
      </c>
      <c r="C814" s="30" t="s">
        <v>92</v>
      </c>
      <c r="D814" s="38" t="s">
        <v>97</v>
      </c>
      <c r="E814" s="3" t="s">
        <v>74</v>
      </c>
      <c r="F814" s="3">
        <v>60</v>
      </c>
      <c r="G814" s="3" t="s">
        <v>77</v>
      </c>
      <c r="H814" s="3">
        <v>40</v>
      </c>
      <c r="I814" s="3">
        <v>66</v>
      </c>
      <c r="J814" s="3">
        <v>100</v>
      </c>
      <c r="K814">
        <f t="shared" si="84"/>
        <v>0.4</v>
      </c>
      <c r="L814">
        <f t="shared" si="85"/>
        <v>63</v>
      </c>
      <c r="M814">
        <f t="shared" si="86"/>
        <v>70</v>
      </c>
      <c r="N814">
        <f t="shared" si="87"/>
        <v>66</v>
      </c>
      <c r="O814">
        <f>Summary!$J$4</f>
        <v>65</v>
      </c>
      <c r="P814">
        <f>Summary!$J$4</f>
        <v>65</v>
      </c>
      <c r="Q814">
        <f>Summary!$J$4</f>
        <v>65</v>
      </c>
      <c r="R814">
        <f t="shared" si="88"/>
        <v>0</v>
      </c>
      <c r="S814">
        <f t="shared" si="89"/>
        <v>1</v>
      </c>
      <c r="T814">
        <f t="shared" si="90"/>
        <v>1</v>
      </c>
    </row>
    <row r="815" spans="1:20" hidden="1" x14ac:dyDescent="0.2">
      <c r="A815" t="s">
        <v>15</v>
      </c>
      <c r="B815" s="30">
        <v>2016800439</v>
      </c>
      <c r="C815" s="30" t="s">
        <v>92</v>
      </c>
      <c r="D815" s="38" t="s">
        <v>98</v>
      </c>
      <c r="E815" s="3" t="s">
        <v>66</v>
      </c>
      <c r="F815" s="3">
        <v>60</v>
      </c>
      <c r="G815" s="3" t="s">
        <v>67</v>
      </c>
      <c r="H815" s="3">
        <v>40</v>
      </c>
      <c r="I815" s="3">
        <v>75</v>
      </c>
      <c r="J815" s="3">
        <v>100</v>
      </c>
      <c r="K815">
        <f t="shared" si="84"/>
        <v>0.4</v>
      </c>
      <c r="L815">
        <f t="shared" si="85"/>
        <v>75</v>
      </c>
      <c r="M815">
        <f t="shared" si="86"/>
        <v>75</v>
      </c>
      <c r="N815">
        <f t="shared" si="87"/>
        <v>75</v>
      </c>
      <c r="O815">
        <f>Summary!$J$4</f>
        <v>65</v>
      </c>
      <c r="P815">
        <f>Summary!$J$4</f>
        <v>65</v>
      </c>
      <c r="Q815">
        <f>Summary!$J$4</f>
        <v>65</v>
      </c>
      <c r="R815">
        <f t="shared" si="88"/>
        <v>1</v>
      </c>
      <c r="S815">
        <f t="shared" si="89"/>
        <v>1</v>
      </c>
      <c r="T815">
        <f t="shared" si="90"/>
        <v>1</v>
      </c>
    </row>
    <row r="816" spans="1:20" hidden="1" x14ac:dyDescent="0.2">
      <c r="A816" t="s">
        <v>15</v>
      </c>
      <c r="B816" s="30">
        <v>2016800439</v>
      </c>
      <c r="C816" s="30" t="s">
        <v>92</v>
      </c>
      <c r="D816" s="38" t="s">
        <v>99</v>
      </c>
      <c r="E816" s="3" t="s">
        <v>80</v>
      </c>
      <c r="F816" s="3">
        <v>60</v>
      </c>
      <c r="G816" s="3" t="s">
        <v>69</v>
      </c>
      <c r="H816" s="3">
        <v>40</v>
      </c>
      <c r="I816" s="3">
        <v>75</v>
      </c>
      <c r="J816" s="3">
        <v>100</v>
      </c>
      <c r="K816">
        <f t="shared" si="84"/>
        <v>0.4</v>
      </c>
      <c r="L816">
        <f t="shared" si="85"/>
        <v>73</v>
      </c>
      <c r="M816">
        <f t="shared" si="86"/>
        <v>78</v>
      </c>
      <c r="N816">
        <f t="shared" si="87"/>
        <v>75</v>
      </c>
      <c r="O816">
        <f>Summary!$J$4</f>
        <v>65</v>
      </c>
      <c r="P816">
        <f>Summary!$J$4</f>
        <v>65</v>
      </c>
      <c r="Q816">
        <f>Summary!$J$4</f>
        <v>65</v>
      </c>
      <c r="R816">
        <f t="shared" si="88"/>
        <v>1</v>
      </c>
      <c r="S816">
        <f t="shared" si="89"/>
        <v>1</v>
      </c>
      <c r="T816">
        <f t="shared" si="90"/>
        <v>1</v>
      </c>
    </row>
    <row r="817" spans="1:20" hidden="1" x14ac:dyDescent="0.2">
      <c r="A817" t="s">
        <v>15</v>
      </c>
      <c r="B817" s="30">
        <v>2016800439</v>
      </c>
      <c r="C817" s="30" t="s">
        <v>92</v>
      </c>
      <c r="D817" s="38" t="s">
        <v>100</v>
      </c>
      <c r="E817" s="3" t="s">
        <v>70</v>
      </c>
      <c r="F817" s="3">
        <v>60</v>
      </c>
      <c r="G817" s="3" t="s">
        <v>71</v>
      </c>
      <c r="H817" s="3">
        <v>40</v>
      </c>
      <c r="I817" s="3">
        <v>68</v>
      </c>
      <c r="J817" s="3">
        <v>100</v>
      </c>
      <c r="K817">
        <f t="shared" si="84"/>
        <v>0.4</v>
      </c>
      <c r="L817">
        <f t="shared" si="85"/>
        <v>68</v>
      </c>
      <c r="M817">
        <f t="shared" si="86"/>
        <v>68</v>
      </c>
      <c r="N817">
        <f t="shared" si="87"/>
        <v>68</v>
      </c>
      <c r="O817">
        <f>Summary!$J$4</f>
        <v>65</v>
      </c>
      <c r="P817">
        <f>Summary!$J$4</f>
        <v>65</v>
      </c>
      <c r="Q817">
        <f>Summary!$J$4</f>
        <v>65</v>
      </c>
      <c r="R817">
        <f t="shared" si="88"/>
        <v>1</v>
      </c>
      <c r="S817">
        <f t="shared" si="89"/>
        <v>1</v>
      </c>
      <c r="T817">
        <f t="shared" si="90"/>
        <v>1</v>
      </c>
    </row>
    <row r="818" spans="1:20" hidden="1" x14ac:dyDescent="0.2">
      <c r="A818" t="s">
        <v>15</v>
      </c>
      <c r="B818" s="30">
        <v>2016800440</v>
      </c>
      <c r="C818" s="30" t="s">
        <v>92</v>
      </c>
      <c r="D818" s="38" t="s">
        <v>93</v>
      </c>
      <c r="E818" s="3" t="s">
        <v>103</v>
      </c>
      <c r="F818" s="3">
        <v>60</v>
      </c>
      <c r="G818" s="3" t="s">
        <v>83</v>
      </c>
      <c r="H818" s="3">
        <v>40</v>
      </c>
      <c r="I818" s="3">
        <v>66</v>
      </c>
      <c r="J818" s="3">
        <v>100</v>
      </c>
      <c r="K818">
        <f t="shared" si="84"/>
        <v>0.4</v>
      </c>
      <c r="L818">
        <f t="shared" si="85"/>
        <v>67</v>
      </c>
      <c r="M818">
        <f t="shared" si="86"/>
        <v>65</v>
      </c>
      <c r="N818">
        <f t="shared" si="87"/>
        <v>66</v>
      </c>
      <c r="O818">
        <f>Summary!$J$4</f>
        <v>65</v>
      </c>
      <c r="P818">
        <f>Summary!$J$4</f>
        <v>65</v>
      </c>
      <c r="Q818">
        <f>Summary!$J$4</f>
        <v>65</v>
      </c>
      <c r="R818">
        <f t="shared" si="88"/>
        <v>1</v>
      </c>
      <c r="S818">
        <f t="shared" si="89"/>
        <v>1</v>
      </c>
      <c r="T818">
        <f t="shared" si="90"/>
        <v>1</v>
      </c>
    </row>
    <row r="819" spans="1:20" hidden="1" x14ac:dyDescent="0.2">
      <c r="A819" t="s">
        <v>15</v>
      </c>
      <c r="B819" s="30">
        <v>2016800440</v>
      </c>
      <c r="C819" s="30" t="s">
        <v>92</v>
      </c>
      <c r="D819" s="38" t="s">
        <v>94</v>
      </c>
      <c r="E819" s="3" t="s">
        <v>104</v>
      </c>
      <c r="F819" s="3">
        <v>60</v>
      </c>
      <c r="G819" s="3" t="s">
        <v>69</v>
      </c>
      <c r="H819" s="3">
        <v>40</v>
      </c>
      <c r="I819" s="3">
        <v>74</v>
      </c>
      <c r="J819" s="3">
        <v>100</v>
      </c>
      <c r="K819">
        <f t="shared" si="84"/>
        <v>0.4</v>
      </c>
      <c r="L819">
        <f t="shared" si="85"/>
        <v>72</v>
      </c>
      <c r="M819">
        <f t="shared" si="86"/>
        <v>78</v>
      </c>
      <c r="N819">
        <f t="shared" si="87"/>
        <v>74</v>
      </c>
      <c r="O819">
        <f>Summary!$J$4</f>
        <v>65</v>
      </c>
      <c r="P819">
        <f>Summary!$J$4</f>
        <v>65</v>
      </c>
      <c r="Q819">
        <f>Summary!$J$4</f>
        <v>65</v>
      </c>
      <c r="R819">
        <f t="shared" si="88"/>
        <v>1</v>
      </c>
      <c r="S819">
        <f t="shared" si="89"/>
        <v>1</v>
      </c>
      <c r="T819">
        <f t="shared" si="90"/>
        <v>1</v>
      </c>
    </row>
    <row r="820" spans="1:20" hidden="1" x14ac:dyDescent="0.2">
      <c r="A820" t="s">
        <v>15</v>
      </c>
      <c r="B820" s="30">
        <v>2016800440</v>
      </c>
      <c r="C820" s="30" t="s">
        <v>92</v>
      </c>
      <c r="D820" s="38" t="s">
        <v>95</v>
      </c>
      <c r="E820" s="3" t="s">
        <v>104</v>
      </c>
      <c r="F820" s="3">
        <v>60</v>
      </c>
      <c r="G820" s="3" t="s">
        <v>73</v>
      </c>
      <c r="H820" s="3">
        <v>40</v>
      </c>
      <c r="I820" s="3">
        <v>75</v>
      </c>
      <c r="J820" s="3">
        <v>100</v>
      </c>
      <c r="K820">
        <f t="shared" si="84"/>
        <v>0.4</v>
      </c>
      <c r="L820">
        <f t="shared" si="85"/>
        <v>72</v>
      </c>
      <c r="M820">
        <f t="shared" si="86"/>
        <v>80</v>
      </c>
      <c r="N820">
        <f t="shared" si="87"/>
        <v>75</v>
      </c>
      <c r="O820">
        <f>Summary!$J$4</f>
        <v>65</v>
      </c>
      <c r="P820">
        <f>Summary!$J$4</f>
        <v>65</v>
      </c>
      <c r="Q820">
        <f>Summary!$J$4</f>
        <v>65</v>
      </c>
      <c r="R820">
        <f t="shared" si="88"/>
        <v>1</v>
      </c>
      <c r="S820">
        <f t="shared" si="89"/>
        <v>1</v>
      </c>
      <c r="T820">
        <f t="shared" si="90"/>
        <v>1</v>
      </c>
    </row>
    <row r="821" spans="1:20" hidden="1" x14ac:dyDescent="0.2">
      <c r="A821" t="s">
        <v>15</v>
      </c>
      <c r="B821" s="30">
        <v>2016800440</v>
      </c>
      <c r="C821" s="30" t="s">
        <v>92</v>
      </c>
      <c r="D821" s="38" t="s">
        <v>96</v>
      </c>
      <c r="E821" s="3" t="s">
        <v>66</v>
      </c>
      <c r="F821" s="3">
        <v>60</v>
      </c>
      <c r="G821" s="3" t="s">
        <v>71</v>
      </c>
      <c r="H821" s="3">
        <v>40</v>
      </c>
      <c r="I821" s="3">
        <v>72</v>
      </c>
      <c r="J821" s="3">
        <v>100</v>
      </c>
      <c r="K821">
        <f t="shared" si="84"/>
        <v>0.4</v>
      </c>
      <c r="L821">
        <f t="shared" si="85"/>
        <v>75</v>
      </c>
      <c r="M821">
        <f t="shared" si="86"/>
        <v>68</v>
      </c>
      <c r="N821">
        <f t="shared" si="87"/>
        <v>72</v>
      </c>
      <c r="O821">
        <f>Summary!$J$4</f>
        <v>65</v>
      </c>
      <c r="P821">
        <f>Summary!$J$4</f>
        <v>65</v>
      </c>
      <c r="Q821">
        <f>Summary!$J$4</f>
        <v>65</v>
      </c>
      <c r="R821">
        <f t="shared" si="88"/>
        <v>1</v>
      </c>
      <c r="S821">
        <f t="shared" si="89"/>
        <v>1</v>
      </c>
      <c r="T821">
        <f t="shared" si="90"/>
        <v>1</v>
      </c>
    </row>
    <row r="822" spans="1:20" hidden="1" x14ac:dyDescent="0.2">
      <c r="A822" t="s">
        <v>15</v>
      </c>
      <c r="B822" s="30">
        <v>2016800440</v>
      </c>
      <c r="C822" s="30" t="s">
        <v>92</v>
      </c>
      <c r="D822" s="38" t="s">
        <v>97</v>
      </c>
      <c r="E822" s="3" t="s">
        <v>74</v>
      </c>
      <c r="F822" s="3">
        <v>60</v>
      </c>
      <c r="G822" s="3" t="s">
        <v>67</v>
      </c>
      <c r="H822" s="3">
        <v>40</v>
      </c>
      <c r="I822" s="3">
        <v>68</v>
      </c>
      <c r="J822" s="3">
        <v>100</v>
      </c>
      <c r="K822">
        <f t="shared" si="84"/>
        <v>0.4</v>
      </c>
      <c r="L822">
        <f t="shared" si="85"/>
        <v>63</v>
      </c>
      <c r="M822">
        <f t="shared" si="86"/>
        <v>75</v>
      </c>
      <c r="N822">
        <f t="shared" si="87"/>
        <v>68</v>
      </c>
      <c r="O822">
        <f>Summary!$J$4</f>
        <v>65</v>
      </c>
      <c r="P822">
        <f>Summary!$J$4</f>
        <v>65</v>
      </c>
      <c r="Q822">
        <f>Summary!$J$4</f>
        <v>65</v>
      </c>
      <c r="R822">
        <f t="shared" si="88"/>
        <v>0</v>
      </c>
      <c r="S822">
        <f t="shared" si="89"/>
        <v>1</v>
      </c>
      <c r="T822">
        <f t="shared" si="90"/>
        <v>1</v>
      </c>
    </row>
    <row r="823" spans="1:20" hidden="1" x14ac:dyDescent="0.2">
      <c r="A823" t="s">
        <v>15</v>
      </c>
      <c r="B823" s="30">
        <v>2016800440</v>
      </c>
      <c r="C823" s="30" t="s">
        <v>92</v>
      </c>
      <c r="D823" s="38" t="s">
        <v>98</v>
      </c>
      <c r="E823" s="3" t="s">
        <v>66</v>
      </c>
      <c r="F823" s="3">
        <v>60</v>
      </c>
      <c r="G823" s="3" t="s">
        <v>65</v>
      </c>
      <c r="H823" s="3">
        <v>40</v>
      </c>
      <c r="I823" s="3">
        <v>78</v>
      </c>
      <c r="J823" s="3">
        <v>100</v>
      </c>
      <c r="K823">
        <f t="shared" si="84"/>
        <v>0.4</v>
      </c>
      <c r="L823">
        <f t="shared" si="85"/>
        <v>75</v>
      </c>
      <c r="M823">
        <f t="shared" si="86"/>
        <v>83</v>
      </c>
      <c r="N823">
        <f t="shared" si="87"/>
        <v>78</v>
      </c>
      <c r="O823">
        <f>Summary!$J$4</f>
        <v>65</v>
      </c>
      <c r="P823">
        <f>Summary!$J$4</f>
        <v>65</v>
      </c>
      <c r="Q823">
        <f>Summary!$J$4</f>
        <v>65</v>
      </c>
      <c r="R823">
        <f t="shared" si="88"/>
        <v>1</v>
      </c>
      <c r="S823">
        <f t="shared" si="89"/>
        <v>1</v>
      </c>
      <c r="T823">
        <f t="shared" si="90"/>
        <v>1</v>
      </c>
    </row>
    <row r="824" spans="1:20" hidden="1" x14ac:dyDescent="0.2">
      <c r="A824" t="s">
        <v>15</v>
      </c>
      <c r="B824" s="30">
        <v>2016800440</v>
      </c>
      <c r="C824" s="30" t="s">
        <v>92</v>
      </c>
      <c r="D824" s="38" t="s">
        <v>99</v>
      </c>
      <c r="E824" s="3" t="s">
        <v>68</v>
      </c>
      <c r="F824" s="3">
        <v>60</v>
      </c>
      <c r="G824" s="3" t="s">
        <v>69</v>
      </c>
      <c r="H824" s="3">
        <v>40</v>
      </c>
      <c r="I824" s="3">
        <v>78</v>
      </c>
      <c r="J824" s="3">
        <v>100</v>
      </c>
      <c r="K824">
        <f t="shared" si="84"/>
        <v>0.4</v>
      </c>
      <c r="L824">
        <f t="shared" si="85"/>
        <v>78</v>
      </c>
      <c r="M824">
        <f t="shared" si="86"/>
        <v>78</v>
      </c>
      <c r="N824">
        <f t="shared" si="87"/>
        <v>78</v>
      </c>
      <c r="O824">
        <f>Summary!$J$4</f>
        <v>65</v>
      </c>
      <c r="P824">
        <f>Summary!$J$4</f>
        <v>65</v>
      </c>
      <c r="Q824">
        <f>Summary!$J$4</f>
        <v>65</v>
      </c>
      <c r="R824">
        <f t="shared" si="88"/>
        <v>1</v>
      </c>
      <c r="S824">
        <f t="shared" si="89"/>
        <v>1</v>
      </c>
      <c r="T824">
        <f t="shared" si="90"/>
        <v>1</v>
      </c>
    </row>
    <row r="825" spans="1:20" hidden="1" x14ac:dyDescent="0.2">
      <c r="A825" t="s">
        <v>15</v>
      </c>
      <c r="B825" s="30">
        <v>2016800440</v>
      </c>
      <c r="C825" s="30" t="s">
        <v>92</v>
      </c>
      <c r="D825" s="38" t="s">
        <v>100</v>
      </c>
      <c r="E825" s="3" t="s">
        <v>103</v>
      </c>
      <c r="F825" s="3">
        <v>60</v>
      </c>
      <c r="G825" s="3" t="s">
        <v>65</v>
      </c>
      <c r="H825" s="3">
        <v>40</v>
      </c>
      <c r="I825" s="3">
        <v>73</v>
      </c>
      <c r="J825" s="3">
        <v>100</v>
      </c>
      <c r="K825">
        <f t="shared" si="84"/>
        <v>0.4</v>
      </c>
      <c r="L825">
        <f t="shared" si="85"/>
        <v>67</v>
      </c>
      <c r="M825">
        <f t="shared" si="86"/>
        <v>83</v>
      </c>
      <c r="N825">
        <f t="shared" si="87"/>
        <v>73</v>
      </c>
      <c r="O825">
        <f>Summary!$J$4</f>
        <v>65</v>
      </c>
      <c r="P825">
        <f>Summary!$J$4</f>
        <v>65</v>
      </c>
      <c r="Q825">
        <f>Summary!$J$4</f>
        <v>65</v>
      </c>
      <c r="R825">
        <f t="shared" si="88"/>
        <v>1</v>
      </c>
      <c r="S825">
        <f t="shared" si="89"/>
        <v>1</v>
      </c>
      <c r="T825">
        <f t="shared" si="90"/>
        <v>1</v>
      </c>
    </row>
    <row r="826" spans="1:20" hidden="1" x14ac:dyDescent="0.2">
      <c r="A826" t="s">
        <v>15</v>
      </c>
      <c r="B826" s="30">
        <v>2016800441</v>
      </c>
      <c r="C826" s="30" t="s">
        <v>92</v>
      </c>
      <c r="D826" s="38" t="s">
        <v>93</v>
      </c>
      <c r="E826" s="3" t="s">
        <v>78</v>
      </c>
      <c r="F826" s="3">
        <v>60</v>
      </c>
      <c r="G826" s="3" t="s">
        <v>84</v>
      </c>
      <c r="H826" s="3">
        <v>40</v>
      </c>
      <c r="I826" s="3">
        <v>86</v>
      </c>
      <c r="J826" s="3">
        <v>100</v>
      </c>
      <c r="K826">
        <f t="shared" si="84"/>
        <v>0.4</v>
      </c>
      <c r="L826">
        <f t="shared" si="85"/>
        <v>85</v>
      </c>
      <c r="M826">
        <f t="shared" si="86"/>
        <v>88</v>
      </c>
      <c r="N826">
        <f t="shared" si="87"/>
        <v>86</v>
      </c>
      <c r="O826">
        <f>Summary!$J$4</f>
        <v>65</v>
      </c>
      <c r="P826">
        <f>Summary!$J$4</f>
        <v>65</v>
      </c>
      <c r="Q826">
        <f>Summary!$J$4</f>
        <v>65</v>
      </c>
      <c r="R826">
        <f t="shared" si="88"/>
        <v>1</v>
      </c>
      <c r="S826">
        <f t="shared" si="89"/>
        <v>1</v>
      </c>
      <c r="T826">
        <f t="shared" si="90"/>
        <v>1</v>
      </c>
    </row>
    <row r="827" spans="1:20" hidden="1" x14ac:dyDescent="0.2">
      <c r="A827" t="s">
        <v>15</v>
      </c>
      <c r="B827" s="30">
        <v>2016800441</v>
      </c>
      <c r="C827" s="30" t="s">
        <v>92</v>
      </c>
      <c r="D827" s="38" t="s">
        <v>94</v>
      </c>
      <c r="E827" s="3" t="s">
        <v>64</v>
      </c>
      <c r="F827" s="3">
        <v>60</v>
      </c>
      <c r="G827" s="3" t="s">
        <v>79</v>
      </c>
      <c r="H827" s="3">
        <v>40</v>
      </c>
      <c r="I827" s="3">
        <v>84</v>
      </c>
      <c r="J827" s="3">
        <v>100</v>
      </c>
      <c r="K827">
        <f t="shared" si="84"/>
        <v>0.4</v>
      </c>
      <c r="L827">
        <f t="shared" si="85"/>
        <v>83</v>
      </c>
      <c r="M827">
        <f t="shared" si="86"/>
        <v>85</v>
      </c>
      <c r="N827">
        <f t="shared" si="87"/>
        <v>84</v>
      </c>
      <c r="O827">
        <f>Summary!$J$4</f>
        <v>65</v>
      </c>
      <c r="P827">
        <f>Summary!$J$4</f>
        <v>65</v>
      </c>
      <c r="Q827">
        <f>Summary!$J$4</f>
        <v>65</v>
      </c>
      <c r="R827">
        <f t="shared" si="88"/>
        <v>1</v>
      </c>
      <c r="S827">
        <f t="shared" si="89"/>
        <v>1</v>
      </c>
      <c r="T827">
        <f t="shared" si="90"/>
        <v>1</v>
      </c>
    </row>
    <row r="828" spans="1:20" hidden="1" x14ac:dyDescent="0.2">
      <c r="A828" t="s">
        <v>15</v>
      </c>
      <c r="B828" s="30">
        <v>2016800441</v>
      </c>
      <c r="C828" s="30" t="s">
        <v>92</v>
      </c>
      <c r="D828" s="38" t="s">
        <v>95</v>
      </c>
      <c r="E828" s="3" t="s">
        <v>101</v>
      </c>
      <c r="F828" s="3">
        <v>60</v>
      </c>
      <c r="G828" s="3" t="s">
        <v>73</v>
      </c>
      <c r="H828" s="3">
        <v>40</v>
      </c>
      <c r="I828" s="3">
        <v>78</v>
      </c>
      <c r="J828" s="3">
        <v>100</v>
      </c>
      <c r="K828">
        <f t="shared" si="84"/>
        <v>0.4</v>
      </c>
      <c r="L828">
        <f t="shared" si="85"/>
        <v>77</v>
      </c>
      <c r="M828">
        <f t="shared" si="86"/>
        <v>80</v>
      </c>
      <c r="N828">
        <f t="shared" si="87"/>
        <v>78</v>
      </c>
      <c r="O828">
        <f>Summary!$J$4</f>
        <v>65</v>
      </c>
      <c r="P828">
        <f>Summary!$J$4</f>
        <v>65</v>
      </c>
      <c r="Q828">
        <f>Summary!$J$4</f>
        <v>65</v>
      </c>
      <c r="R828">
        <f t="shared" si="88"/>
        <v>1</v>
      </c>
      <c r="S828">
        <f t="shared" si="89"/>
        <v>1</v>
      </c>
      <c r="T828">
        <f t="shared" si="90"/>
        <v>1</v>
      </c>
    </row>
    <row r="829" spans="1:20" hidden="1" x14ac:dyDescent="0.2">
      <c r="A829" t="s">
        <v>15</v>
      </c>
      <c r="B829" s="30">
        <v>2016800441</v>
      </c>
      <c r="C829" s="30" t="s">
        <v>92</v>
      </c>
      <c r="D829" s="38" t="s">
        <v>96</v>
      </c>
      <c r="E829" s="3" t="s">
        <v>78</v>
      </c>
      <c r="F829" s="3">
        <v>60</v>
      </c>
      <c r="G829" s="3" t="s">
        <v>81</v>
      </c>
      <c r="H829" s="3">
        <v>40</v>
      </c>
      <c r="I829" s="3">
        <v>80</v>
      </c>
      <c r="J829" s="3">
        <v>100</v>
      </c>
      <c r="K829">
        <f t="shared" si="84"/>
        <v>0.4</v>
      </c>
      <c r="L829">
        <f t="shared" si="85"/>
        <v>85</v>
      </c>
      <c r="M829">
        <f t="shared" si="86"/>
        <v>73</v>
      </c>
      <c r="N829">
        <f t="shared" si="87"/>
        <v>80</v>
      </c>
      <c r="O829">
        <f>Summary!$J$4</f>
        <v>65</v>
      </c>
      <c r="P829">
        <f>Summary!$J$4</f>
        <v>65</v>
      </c>
      <c r="Q829">
        <f>Summary!$J$4</f>
        <v>65</v>
      </c>
      <c r="R829">
        <f t="shared" si="88"/>
        <v>1</v>
      </c>
      <c r="S829">
        <f t="shared" si="89"/>
        <v>1</v>
      </c>
      <c r="T829">
        <f t="shared" si="90"/>
        <v>1</v>
      </c>
    </row>
    <row r="830" spans="1:20" hidden="1" x14ac:dyDescent="0.2">
      <c r="A830" t="s">
        <v>15</v>
      </c>
      <c r="B830" s="30">
        <v>2016800441</v>
      </c>
      <c r="C830" s="30" t="s">
        <v>92</v>
      </c>
      <c r="D830" s="38" t="s">
        <v>97</v>
      </c>
      <c r="E830" s="3" t="s">
        <v>104</v>
      </c>
      <c r="F830" s="3">
        <v>60</v>
      </c>
      <c r="G830" s="3" t="s">
        <v>79</v>
      </c>
      <c r="H830" s="3">
        <v>40</v>
      </c>
      <c r="I830" s="3">
        <v>77</v>
      </c>
      <c r="J830" s="3">
        <v>100</v>
      </c>
      <c r="K830">
        <f t="shared" si="84"/>
        <v>0.4</v>
      </c>
      <c r="L830">
        <f t="shared" si="85"/>
        <v>72</v>
      </c>
      <c r="M830">
        <f t="shared" si="86"/>
        <v>85</v>
      </c>
      <c r="N830">
        <f t="shared" si="87"/>
        <v>77</v>
      </c>
      <c r="O830">
        <f>Summary!$J$4</f>
        <v>65</v>
      </c>
      <c r="P830">
        <f>Summary!$J$4</f>
        <v>65</v>
      </c>
      <c r="Q830">
        <f>Summary!$J$4</f>
        <v>65</v>
      </c>
      <c r="R830">
        <f t="shared" si="88"/>
        <v>1</v>
      </c>
      <c r="S830">
        <f t="shared" si="89"/>
        <v>1</v>
      </c>
      <c r="T830">
        <f t="shared" si="90"/>
        <v>1</v>
      </c>
    </row>
    <row r="831" spans="1:20" hidden="1" x14ac:dyDescent="0.2">
      <c r="A831" t="s">
        <v>15</v>
      </c>
      <c r="B831" s="30">
        <v>2016800441</v>
      </c>
      <c r="C831" s="30" t="s">
        <v>92</v>
      </c>
      <c r="D831" s="38" t="s">
        <v>98</v>
      </c>
      <c r="E831" s="3" t="s">
        <v>88</v>
      </c>
      <c r="F831" s="3">
        <v>60</v>
      </c>
      <c r="G831" s="3" t="s">
        <v>69</v>
      </c>
      <c r="H831" s="3">
        <v>40</v>
      </c>
      <c r="I831" s="3">
        <v>84</v>
      </c>
      <c r="J831" s="3">
        <v>100</v>
      </c>
      <c r="K831">
        <f t="shared" si="84"/>
        <v>0.4</v>
      </c>
      <c r="L831">
        <f t="shared" si="85"/>
        <v>88</v>
      </c>
      <c r="M831">
        <f t="shared" si="86"/>
        <v>78</v>
      </c>
      <c r="N831">
        <f t="shared" si="87"/>
        <v>84</v>
      </c>
      <c r="O831">
        <f>Summary!$J$4</f>
        <v>65</v>
      </c>
      <c r="P831">
        <f>Summary!$J$4</f>
        <v>65</v>
      </c>
      <c r="Q831">
        <f>Summary!$J$4</f>
        <v>65</v>
      </c>
      <c r="R831">
        <f t="shared" si="88"/>
        <v>1</v>
      </c>
      <c r="S831">
        <f t="shared" si="89"/>
        <v>1</v>
      </c>
      <c r="T831">
        <f t="shared" si="90"/>
        <v>1</v>
      </c>
    </row>
    <row r="832" spans="1:20" hidden="1" x14ac:dyDescent="0.2">
      <c r="A832" t="s">
        <v>15</v>
      </c>
      <c r="B832" s="30">
        <v>2016800441</v>
      </c>
      <c r="C832" s="30" t="s">
        <v>92</v>
      </c>
      <c r="D832" s="38" t="s">
        <v>99</v>
      </c>
      <c r="E832" s="3" t="s">
        <v>64</v>
      </c>
      <c r="F832" s="3">
        <v>60</v>
      </c>
      <c r="G832" s="3" t="s">
        <v>73</v>
      </c>
      <c r="H832" s="3">
        <v>40</v>
      </c>
      <c r="I832" s="3">
        <v>82</v>
      </c>
      <c r="J832" s="3">
        <v>100</v>
      </c>
      <c r="K832">
        <f t="shared" si="84"/>
        <v>0.4</v>
      </c>
      <c r="L832">
        <f t="shared" si="85"/>
        <v>83</v>
      </c>
      <c r="M832">
        <f t="shared" si="86"/>
        <v>80</v>
      </c>
      <c r="N832">
        <f t="shared" si="87"/>
        <v>82</v>
      </c>
      <c r="O832">
        <f>Summary!$J$4</f>
        <v>65</v>
      </c>
      <c r="P832">
        <f>Summary!$J$4</f>
        <v>65</v>
      </c>
      <c r="Q832">
        <f>Summary!$J$4</f>
        <v>65</v>
      </c>
      <c r="R832">
        <f t="shared" si="88"/>
        <v>1</v>
      </c>
      <c r="S832">
        <f t="shared" si="89"/>
        <v>1</v>
      </c>
      <c r="T832">
        <f t="shared" si="90"/>
        <v>1</v>
      </c>
    </row>
    <row r="833" spans="1:20" hidden="1" x14ac:dyDescent="0.2">
      <c r="A833" t="s">
        <v>15</v>
      </c>
      <c r="B833" s="30">
        <v>2016800441</v>
      </c>
      <c r="C833" s="30" t="s">
        <v>92</v>
      </c>
      <c r="D833" s="38" t="s">
        <v>100</v>
      </c>
      <c r="E833" s="3" t="s">
        <v>107</v>
      </c>
      <c r="F833" s="3">
        <v>60</v>
      </c>
      <c r="G833" s="3" t="s">
        <v>69</v>
      </c>
      <c r="H833" s="3">
        <v>40</v>
      </c>
      <c r="I833" s="3">
        <v>86</v>
      </c>
      <c r="J833" s="3">
        <v>100</v>
      </c>
      <c r="K833">
        <f t="shared" si="84"/>
        <v>0.4</v>
      </c>
      <c r="L833">
        <f t="shared" si="85"/>
        <v>92</v>
      </c>
      <c r="M833">
        <f t="shared" si="86"/>
        <v>78</v>
      </c>
      <c r="N833">
        <f t="shared" si="87"/>
        <v>86</v>
      </c>
      <c r="O833">
        <f>Summary!$J$4</f>
        <v>65</v>
      </c>
      <c r="P833">
        <f>Summary!$J$4</f>
        <v>65</v>
      </c>
      <c r="Q833">
        <f>Summary!$J$4</f>
        <v>65</v>
      </c>
      <c r="R833">
        <f t="shared" si="88"/>
        <v>1</v>
      </c>
      <c r="S833">
        <f t="shared" si="89"/>
        <v>1</v>
      </c>
      <c r="T833">
        <f t="shared" si="90"/>
        <v>1</v>
      </c>
    </row>
    <row r="834" spans="1:20" hidden="1" x14ac:dyDescent="0.2">
      <c r="A834" t="s">
        <v>15</v>
      </c>
      <c r="B834" s="30">
        <v>2016800442</v>
      </c>
      <c r="C834" s="30" t="s">
        <v>92</v>
      </c>
      <c r="D834" s="38" t="s">
        <v>93</v>
      </c>
      <c r="E834" s="3" t="s">
        <v>101</v>
      </c>
      <c r="F834" s="3">
        <v>60</v>
      </c>
      <c r="G834" s="3" t="s">
        <v>89</v>
      </c>
      <c r="H834" s="3">
        <v>40</v>
      </c>
      <c r="I834" s="3">
        <v>70</v>
      </c>
      <c r="J834" s="3">
        <v>100</v>
      </c>
      <c r="K834">
        <f t="shared" ref="K834:K897" si="91">ROUND(H834/(H834+F834),2)</f>
        <v>0.4</v>
      </c>
      <c r="L834">
        <f t="shared" ref="L834:L897" si="92">IF(E834="A",0,IFERROR(ROUND(E834*100/F834,0),0))</f>
        <v>77</v>
      </c>
      <c r="M834">
        <f t="shared" ref="M834:M897" si="93">IF(E834="A",0,IFERROR(ROUND(G834*100/H834,0),0))</f>
        <v>60</v>
      </c>
      <c r="N834">
        <f t="shared" ref="N834:N897" si="94">ROUND(I834*100/J834,0)</f>
        <v>70</v>
      </c>
      <c r="O834">
        <f>Summary!$J$4</f>
        <v>65</v>
      </c>
      <c r="P834">
        <f>Summary!$J$4</f>
        <v>65</v>
      </c>
      <c r="Q834">
        <f>Summary!$J$4</f>
        <v>65</v>
      </c>
      <c r="R834">
        <f t="shared" ref="R834:R897" si="95">IF(L834&gt;=O834,1,0)</f>
        <v>1</v>
      </c>
      <c r="S834">
        <f t="shared" ref="S834:S897" si="96">IF(M834&gt;=P834,1,0)</f>
        <v>0</v>
      </c>
      <c r="T834">
        <f t="shared" ref="T834:T897" si="97">IF(N834&gt;=Q834,1,0)</f>
        <v>1</v>
      </c>
    </row>
    <row r="835" spans="1:20" hidden="1" x14ac:dyDescent="0.2">
      <c r="A835" t="s">
        <v>15</v>
      </c>
      <c r="B835" s="30">
        <v>2016800442</v>
      </c>
      <c r="C835" s="30" t="s">
        <v>92</v>
      </c>
      <c r="D835" s="38" t="s">
        <v>94</v>
      </c>
      <c r="E835" s="3" t="s">
        <v>103</v>
      </c>
      <c r="F835" s="3">
        <v>60</v>
      </c>
      <c r="G835" s="3" t="s">
        <v>71</v>
      </c>
      <c r="H835" s="3">
        <v>40</v>
      </c>
      <c r="I835" s="3">
        <v>67</v>
      </c>
      <c r="J835" s="3">
        <v>100</v>
      </c>
      <c r="K835">
        <f t="shared" si="91"/>
        <v>0.4</v>
      </c>
      <c r="L835">
        <f t="shared" si="92"/>
        <v>67</v>
      </c>
      <c r="M835">
        <f t="shared" si="93"/>
        <v>68</v>
      </c>
      <c r="N835">
        <f t="shared" si="94"/>
        <v>67</v>
      </c>
      <c r="O835">
        <f>Summary!$J$4</f>
        <v>65</v>
      </c>
      <c r="P835">
        <f>Summary!$J$4</f>
        <v>65</v>
      </c>
      <c r="Q835">
        <f>Summary!$J$4</f>
        <v>65</v>
      </c>
      <c r="R835">
        <f t="shared" si="95"/>
        <v>1</v>
      </c>
      <c r="S835">
        <f t="shared" si="96"/>
        <v>1</v>
      </c>
      <c r="T835">
        <f t="shared" si="97"/>
        <v>1</v>
      </c>
    </row>
    <row r="836" spans="1:20" hidden="1" x14ac:dyDescent="0.2">
      <c r="A836" t="s">
        <v>15</v>
      </c>
      <c r="B836" s="30">
        <v>2016800442</v>
      </c>
      <c r="C836" s="30" t="s">
        <v>92</v>
      </c>
      <c r="D836" s="38" t="s">
        <v>95</v>
      </c>
      <c r="E836" s="3" t="s">
        <v>104</v>
      </c>
      <c r="F836" s="3">
        <v>60</v>
      </c>
      <c r="G836" s="3" t="s">
        <v>81</v>
      </c>
      <c r="H836" s="3">
        <v>40</v>
      </c>
      <c r="I836" s="3">
        <v>72</v>
      </c>
      <c r="J836" s="3">
        <v>100</v>
      </c>
      <c r="K836">
        <f t="shared" si="91"/>
        <v>0.4</v>
      </c>
      <c r="L836">
        <f t="shared" si="92"/>
        <v>72</v>
      </c>
      <c r="M836">
        <f t="shared" si="93"/>
        <v>73</v>
      </c>
      <c r="N836">
        <f t="shared" si="94"/>
        <v>72</v>
      </c>
      <c r="O836">
        <f>Summary!$J$4</f>
        <v>65</v>
      </c>
      <c r="P836">
        <f>Summary!$J$4</f>
        <v>65</v>
      </c>
      <c r="Q836">
        <f>Summary!$J$4</f>
        <v>65</v>
      </c>
      <c r="R836">
        <f t="shared" si="95"/>
        <v>1</v>
      </c>
      <c r="S836">
        <f t="shared" si="96"/>
        <v>1</v>
      </c>
      <c r="T836">
        <f t="shared" si="97"/>
        <v>1</v>
      </c>
    </row>
    <row r="837" spans="1:20" hidden="1" x14ac:dyDescent="0.2">
      <c r="A837" t="s">
        <v>15</v>
      </c>
      <c r="B837" s="30">
        <v>2016800442</v>
      </c>
      <c r="C837" s="30" t="s">
        <v>92</v>
      </c>
      <c r="D837" s="38" t="s">
        <v>96</v>
      </c>
      <c r="E837" s="3" t="s">
        <v>80</v>
      </c>
      <c r="F837" s="3">
        <v>60</v>
      </c>
      <c r="G837" s="3" t="s">
        <v>89</v>
      </c>
      <c r="H837" s="3">
        <v>40</v>
      </c>
      <c r="I837" s="3">
        <v>68</v>
      </c>
      <c r="J837" s="3">
        <v>100</v>
      </c>
      <c r="K837">
        <f t="shared" si="91"/>
        <v>0.4</v>
      </c>
      <c r="L837">
        <f t="shared" si="92"/>
        <v>73</v>
      </c>
      <c r="M837">
        <f t="shared" si="93"/>
        <v>60</v>
      </c>
      <c r="N837">
        <f t="shared" si="94"/>
        <v>68</v>
      </c>
      <c r="O837">
        <f>Summary!$J$4</f>
        <v>65</v>
      </c>
      <c r="P837">
        <f>Summary!$J$4</f>
        <v>65</v>
      </c>
      <c r="Q837">
        <f>Summary!$J$4</f>
        <v>65</v>
      </c>
      <c r="R837">
        <f t="shared" si="95"/>
        <v>1</v>
      </c>
      <c r="S837">
        <f t="shared" si="96"/>
        <v>0</v>
      </c>
      <c r="T837">
        <f t="shared" si="97"/>
        <v>1</v>
      </c>
    </row>
    <row r="838" spans="1:20" hidden="1" x14ac:dyDescent="0.2">
      <c r="A838" t="s">
        <v>15</v>
      </c>
      <c r="B838" s="30">
        <v>2016800442</v>
      </c>
      <c r="C838" s="30" t="s">
        <v>92</v>
      </c>
      <c r="D838" s="38" t="s">
        <v>97</v>
      </c>
      <c r="E838" s="3" t="s">
        <v>91</v>
      </c>
      <c r="F838" s="3">
        <v>60</v>
      </c>
      <c r="G838" s="3" t="s">
        <v>73</v>
      </c>
      <c r="H838" s="3">
        <v>40</v>
      </c>
      <c r="I838" s="3">
        <v>69</v>
      </c>
      <c r="J838" s="3">
        <v>100</v>
      </c>
      <c r="K838">
        <f t="shared" si="91"/>
        <v>0.4</v>
      </c>
      <c r="L838">
        <f t="shared" si="92"/>
        <v>62</v>
      </c>
      <c r="M838">
        <f t="shared" si="93"/>
        <v>80</v>
      </c>
      <c r="N838">
        <f t="shared" si="94"/>
        <v>69</v>
      </c>
      <c r="O838">
        <f>Summary!$J$4</f>
        <v>65</v>
      </c>
      <c r="P838">
        <f>Summary!$J$4</f>
        <v>65</v>
      </c>
      <c r="Q838">
        <f>Summary!$J$4</f>
        <v>65</v>
      </c>
      <c r="R838">
        <f t="shared" si="95"/>
        <v>0</v>
      </c>
      <c r="S838">
        <f t="shared" si="96"/>
        <v>1</v>
      </c>
      <c r="T838">
        <f t="shared" si="97"/>
        <v>1</v>
      </c>
    </row>
    <row r="839" spans="1:20" hidden="1" x14ac:dyDescent="0.2">
      <c r="A839" t="s">
        <v>15</v>
      </c>
      <c r="B839" s="30">
        <v>2016800442</v>
      </c>
      <c r="C839" s="30" t="s">
        <v>92</v>
      </c>
      <c r="D839" s="38" t="s">
        <v>98</v>
      </c>
      <c r="E839" s="3" t="s">
        <v>101</v>
      </c>
      <c r="F839" s="3">
        <v>60</v>
      </c>
      <c r="G839" s="3" t="s">
        <v>83</v>
      </c>
      <c r="H839" s="3">
        <v>40</v>
      </c>
      <c r="I839" s="3">
        <v>72</v>
      </c>
      <c r="J839" s="3">
        <v>100</v>
      </c>
      <c r="K839">
        <f t="shared" si="91"/>
        <v>0.4</v>
      </c>
      <c r="L839">
        <f t="shared" si="92"/>
        <v>77</v>
      </c>
      <c r="M839">
        <f t="shared" si="93"/>
        <v>65</v>
      </c>
      <c r="N839">
        <f t="shared" si="94"/>
        <v>72</v>
      </c>
      <c r="O839">
        <f>Summary!$J$4</f>
        <v>65</v>
      </c>
      <c r="P839">
        <f>Summary!$J$4</f>
        <v>65</v>
      </c>
      <c r="Q839">
        <f>Summary!$J$4</f>
        <v>65</v>
      </c>
      <c r="R839">
        <f t="shared" si="95"/>
        <v>1</v>
      </c>
      <c r="S839">
        <f t="shared" si="96"/>
        <v>1</v>
      </c>
      <c r="T839">
        <f t="shared" si="97"/>
        <v>1</v>
      </c>
    </row>
    <row r="840" spans="1:20" hidden="1" x14ac:dyDescent="0.2">
      <c r="A840" t="s">
        <v>15</v>
      </c>
      <c r="B840" s="30">
        <v>2016800442</v>
      </c>
      <c r="C840" s="30" t="s">
        <v>92</v>
      </c>
      <c r="D840" s="38" t="s">
        <v>99</v>
      </c>
      <c r="E840" s="3" t="s">
        <v>72</v>
      </c>
      <c r="F840" s="3">
        <v>60</v>
      </c>
      <c r="G840" s="3" t="s">
        <v>77</v>
      </c>
      <c r="H840" s="3">
        <v>40</v>
      </c>
      <c r="I840" s="3">
        <v>76</v>
      </c>
      <c r="J840" s="3">
        <v>100</v>
      </c>
      <c r="K840">
        <f t="shared" si="91"/>
        <v>0.4</v>
      </c>
      <c r="L840">
        <f t="shared" si="92"/>
        <v>80</v>
      </c>
      <c r="M840">
        <f t="shared" si="93"/>
        <v>70</v>
      </c>
      <c r="N840">
        <f t="shared" si="94"/>
        <v>76</v>
      </c>
      <c r="O840">
        <f>Summary!$J$4</f>
        <v>65</v>
      </c>
      <c r="P840">
        <f>Summary!$J$4</f>
        <v>65</v>
      </c>
      <c r="Q840">
        <f>Summary!$J$4</f>
        <v>65</v>
      </c>
      <c r="R840">
        <f t="shared" si="95"/>
        <v>1</v>
      </c>
      <c r="S840">
        <f t="shared" si="96"/>
        <v>1</v>
      </c>
      <c r="T840">
        <f t="shared" si="97"/>
        <v>1</v>
      </c>
    </row>
    <row r="841" spans="1:20" hidden="1" x14ac:dyDescent="0.2">
      <c r="A841" t="s">
        <v>15</v>
      </c>
      <c r="B841" s="30">
        <v>2016800442</v>
      </c>
      <c r="C841" s="30" t="s">
        <v>92</v>
      </c>
      <c r="D841" s="38" t="s">
        <v>100</v>
      </c>
      <c r="E841" s="3" t="s">
        <v>103</v>
      </c>
      <c r="F841" s="3">
        <v>60</v>
      </c>
      <c r="G841" s="3" t="s">
        <v>89</v>
      </c>
      <c r="H841" s="3">
        <v>40</v>
      </c>
      <c r="I841" s="3">
        <v>64</v>
      </c>
      <c r="J841" s="3">
        <v>100</v>
      </c>
      <c r="K841">
        <f t="shared" si="91"/>
        <v>0.4</v>
      </c>
      <c r="L841">
        <f t="shared" si="92"/>
        <v>67</v>
      </c>
      <c r="M841">
        <f t="shared" si="93"/>
        <v>60</v>
      </c>
      <c r="N841">
        <f t="shared" si="94"/>
        <v>64</v>
      </c>
      <c r="O841">
        <f>Summary!$J$4</f>
        <v>65</v>
      </c>
      <c r="P841">
        <f>Summary!$J$4</f>
        <v>65</v>
      </c>
      <c r="Q841">
        <f>Summary!$J$4</f>
        <v>65</v>
      </c>
      <c r="R841">
        <f t="shared" si="95"/>
        <v>1</v>
      </c>
      <c r="S841">
        <f t="shared" si="96"/>
        <v>0</v>
      </c>
      <c r="T841">
        <f t="shared" si="97"/>
        <v>0</v>
      </c>
    </row>
    <row r="842" spans="1:20" hidden="1" x14ac:dyDescent="0.2">
      <c r="A842" t="s">
        <v>15</v>
      </c>
      <c r="B842" s="30">
        <v>2016800443</v>
      </c>
      <c r="C842" s="30" t="s">
        <v>92</v>
      </c>
      <c r="D842" s="38" t="s">
        <v>93</v>
      </c>
      <c r="E842" s="3" t="s">
        <v>64</v>
      </c>
      <c r="F842" s="3">
        <v>60</v>
      </c>
      <c r="G842" s="3" t="s">
        <v>69</v>
      </c>
      <c r="H842" s="3">
        <v>40</v>
      </c>
      <c r="I842" s="3">
        <v>81</v>
      </c>
      <c r="J842" s="3">
        <v>100</v>
      </c>
      <c r="K842">
        <f t="shared" si="91"/>
        <v>0.4</v>
      </c>
      <c r="L842">
        <f t="shared" si="92"/>
        <v>83</v>
      </c>
      <c r="M842">
        <f t="shared" si="93"/>
        <v>78</v>
      </c>
      <c r="N842">
        <f t="shared" si="94"/>
        <v>81</v>
      </c>
      <c r="O842">
        <f>Summary!$J$4</f>
        <v>65</v>
      </c>
      <c r="P842">
        <f>Summary!$J$4</f>
        <v>65</v>
      </c>
      <c r="Q842">
        <f>Summary!$J$4</f>
        <v>65</v>
      </c>
      <c r="R842">
        <f t="shared" si="95"/>
        <v>1</v>
      </c>
      <c r="S842">
        <f t="shared" si="96"/>
        <v>1</v>
      </c>
      <c r="T842">
        <f t="shared" si="97"/>
        <v>1</v>
      </c>
    </row>
    <row r="843" spans="1:20" hidden="1" x14ac:dyDescent="0.2">
      <c r="A843" t="s">
        <v>15</v>
      </c>
      <c r="B843" s="30">
        <v>2016800443</v>
      </c>
      <c r="C843" s="30" t="s">
        <v>92</v>
      </c>
      <c r="D843" s="38" t="s">
        <v>94</v>
      </c>
      <c r="E843" s="3" t="s">
        <v>103</v>
      </c>
      <c r="F843" s="3">
        <v>60</v>
      </c>
      <c r="G843" s="3" t="s">
        <v>77</v>
      </c>
      <c r="H843" s="3">
        <v>40</v>
      </c>
      <c r="I843" s="3">
        <v>68</v>
      </c>
      <c r="J843" s="3">
        <v>100</v>
      </c>
      <c r="K843">
        <f t="shared" si="91"/>
        <v>0.4</v>
      </c>
      <c r="L843">
        <f t="shared" si="92"/>
        <v>67</v>
      </c>
      <c r="M843">
        <f t="shared" si="93"/>
        <v>70</v>
      </c>
      <c r="N843">
        <f t="shared" si="94"/>
        <v>68</v>
      </c>
      <c r="O843">
        <f>Summary!$J$4</f>
        <v>65</v>
      </c>
      <c r="P843">
        <f>Summary!$J$4</f>
        <v>65</v>
      </c>
      <c r="Q843">
        <f>Summary!$J$4</f>
        <v>65</v>
      </c>
      <c r="R843">
        <f t="shared" si="95"/>
        <v>1</v>
      </c>
      <c r="S843">
        <f t="shared" si="96"/>
        <v>1</v>
      </c>
      <c r="T843">
        <f t="shared" si="97"/>
        <v>1</v>
      </c>
    </row>
    <row r="844" spans="1:20" hidden="1" x14ac:dyDescent="0.2">
      <c r="A844" t="s">
        <v>15</v>
      </c>
      <c r="B844" s="30">
        <v>2016800443</v>
      </c>
      <c r="C844" s="30" t="s">
        <v>92</v>
      </c>
      <c r="D844" s="38" t="s">
        <v>95</v>
      </c>
      <c r="E844" s="3" t="s">
        <v>101</v>
      </c>
      <c r="F844" s="3">
        <v>60</v>
      </c>
      <c r="G844" s="3" t="s">
        <v>67</v>
      </c>
      <c r="H844" s="3">
        <v>40</v>
      </c>
      <c r="I844" s="3">
        <v>76</v>
      </c>
      <c r="J844" s="3">
        <v>100</v>
      </c>
      <c r="K844">
        <f t="shared" si="91"/>
        <v>0.4</v>
      </c>
      <c r="L844">
        <f t="shared" si="92"/>
        <v>77</v>
      </c>
      <c r="M844">
        <f t="shared" si="93"/>
        <v>75</v>
      </c>
      <c r="N844">
        <f t="shared" si="94"/>
        <v>76</v>
      </c>
      <c r="O844">
        <f>Summary!$J$4</f>
        <v>65</v>
      </c>
      <c r="P844">
        <f>Summary!$J$4</f>
        <v>65</v>
      </c>
      <c r="Q844">
        <f>Summary!$J$4</f>
        <v>65</v>
      </c>
      <c r="R844">
        <f t="shared" si="95"/>
        <v>1</v>
      </c>
      <c r="S844">
        <f t="shared" si="96"/>
        <v>1</v>
      </c>
      <c r="T844">
        <f t="shared" si="97"/>
        <v>1</v>
      </c>
    </row>
    <row r="845" spans="1:20" hidden="1" x14ac:dyDescent="0.2">
      <c r="A845" t="s">
        <v>15</v>
      </c>
      <c r="B845" s="30">
        <v>2016800443</v>
      </c>
      <c r="C845" s="30" t="s">
        <v>92</v>
      </c>
      <c r="D845" s="38" t="s">
        <v>96</v>
      </c>
      <c r="E845" s="3" t="s">
        <v>80</v>
      </c>
      <c r="F845" s="3">
        <v>60</v>
      </c>
      <c r="G845" s="3" t="s">
        <v>81</v>
      </c>
      <c r="H845" s="3">
        <v>40</v>
      </c>
      <c r="I845" s="3">
        <v>73</v>
      </c>
      <c r="J845" s="3">
        <v>100</v>
      </c>
      <c r="K845">
        <f t="shared" si="91"/>
        <v>0.4</v>
      </c>
      <c r="L845">
        <f t="shared" si="92"/>
        <v>73</v>
      </c>
      <c r="M845">
        <f t="shared" si="93"/>
        <v>73</v>
      </c>
      <c r="N845">
        <f t="shared" si="94"/>
        <v>73</v>
      </c>
      <c r="O845">
        <f>Summary!$J$4</f>
        <v>65</v>
      </c>
      <c r="P845">
        <f>Summary!$J$4</f>
        <v>65</v>
      </c>
      <c r="Q845">
        <f>Summary!$J$4</f>
        <v>65</v>
      </c>
      <c r="R845">
        <f t="shared" si="95"/>
        <v>1</v>
      </c>
      <c r="S845">
        <f t="shared" si="96"/>
        <v>1</v>
      </c>
      <c r="T845">
        <f t="shared" si="97"/>
        <v>1</v>
      </c>
    </row>
    <row r="846" spans="1:20" hidden="1" x14ac:dyDescent="0.2">
      <c r="A846" t="s">
        <v>15</v>
      </c>
      <c r="B846" s="30">
        <v>2016800443</v>
      </c>
      <c r="C846" s="30" t="s">
        <v>92</v>
      </c>
      <c r="D846" s="38" t="s">
        <v>97</v>
      </c>
      <c r="E846" s="3" t="s">
        <v>91</v>
      </c>
      <c r="F846" s="3">
        <v>60</v>
      </c>
      <c r="G846" s="3" t="s">
        <v>73</v>
      </c>
      <c r="H846" s="3">
        <v>40</v>
      </c>
      <c r="I846" s="3">
        <v>69</v>
      </c>
      <c r="J846" s="3">
        <v>100</v>
      </c>
      <c r="K846">
        <f t="shared" si="91"/>
        <v>0.4</v>
      </c>
      <c r="L846">
        <f t="shared" si="92"/>
        <v>62</v>
      </c>
      <c r="M846">
        <f t="shared" si="93"/>
        <v>80</v>
      </c>
      <c r="N846">
        <f t="shared" si="94"/>
        <v>69</v>
      </c>
      <c r="O846">
        <f>Summary!$J$4</f>
        <v>65</v>
      </c>
      <c r="P846">
        <f>Summary!$J$4</f>
        <v>65</v>
      </c>
      <c r="Q846">
        <f>Summary!$J$4</f>
        <v>65</v>
      </c>
      <c r="R846">
        <f t="shared" si="95"/>
        <v>0</v>
      </c>
      <c r="S846">
        <f t="shared" si="96"/>
        <v>1</v>
      </c>
      <c r="T846">
        <f t="shared" si="97"/>
        <v>1</v>
      </c>
    </row>
    <row r="847" spans="1:20" hidden="1" x14ac:dyDescent="0.2">
      <c r="A847" t="s">
        <v>15</v>
      </c>
      <c r="B847" s="30">
        <v>2016800443</v>
      </c>
      <c r="C847" s="30" t="s">
        <v>92</v>
      </c>
      <c r="D847" s="38" t="s">
        <v>98</v>
      </c>
      <c r="E847" s="3" t="s">
        <v>64</v>
      </c>
      <c r="F847" s="3">
        <v>60</v>
      </c>
      <c r="G847" s="3" t="s">
        <v>65</v>
      </c>
      <c r="H847" s="3">
        <v>40</v>
      </c>
      <c r="I847" s="3">
        <v>83</v>
      </c>
      <c r="J847" s="3">
        <v>100</v>
      </c>
      <c r="K847">
        <f t="shared" si="91"/>
        <v>0.4</v>
      </c>
      <c r="L847">
        <f t="shared" si="92"/>
        <v>83</v>
      </c>
      <c r="M847">
        <f t="shared" si="93"/>
        <v>83</v>
      </c>
      <c r="N847">
        <f t="shared" si="94"/>
        <v>83</v>
      </c>
      <c r="O847">
        <f>Summary!$J$4</f>
        <v>65</v>
      </c>
      <c r="P847">
        <f>Summary!$J$4</f>
        <v>65</v>
      </c>
      <c r="Q847">
        <f>Summary!$J$4</f>
        <v>65</v>
      </c>
      <c r="R847">
        <f t="shared" si="95"/>
        <v>1</v>
      </c>
      <c r="S847">
        <f t="shared" si="96"/>
        <v>1</v>
      </c>
      <c r="T847">
        <f t="shared" si="97"/>
        <v>1</v>
      </c>
    </row>
    <row r="848" spans="1:20" hidden="1" x14ac:dyDescent="0.2">
      <c r="A848" t="s">
        <v>15</v>
      </c>
      <c r="B848" s="30">
        <v>2016800443</v>
      </c>
      <c r="C848" s="30" t="s">
        <v>92</v>
      </c>
      <c r="D848" s="38" t="s">
        <v>99</v>
      </c>
      <c r="E848" s="3" t="s">
        <v>102</v>
      </c>
      <c r="F848" s="3">
        <v>60</v>
      </c>
      <c r="G848" s="3" t="s">
        <v>67</v>
      </c>
      <c r="H848" s="3">
        <v>40</v>
      </c>
      <c r="I848" s="3">
        <v>79</v>
      </c>
      <c r="J848" s="3">
        <v>100</v>
      </c>
      <c r="K848">
        <f t="shared" si="91"/>
        <v>0.4</v>
      </c>
      <c r="L848">
        <f t="shared" si="92"/>
        <v>82</v>
      </c>
      <c r="M848">
        <f t="shared" si="93"/>
        <v>75</v>
      </c>
      <c r="N848">
        <f t="shared" si="94"/>
        <v>79</v>
      </c>
      <c r="O848">
        <f>Summary!$J$4</f>
        <v>65</v>
      </c>
      <c r="P848">
        <f>Summary!$J$4</f>
        <v>65</v>
      </c>
      <c r="Q848">
        <f>Summary!$J$4</f>
        <v>65</v>
      </c>
      <c r="R848">
        <f t="shared" si="95"/>
        <v>1</v>
      </c>
      <c r="S848">
        <f t="shared" si="96"/>
        <v>1</v>
      </c>
      <c r="T848">
        <f t="shared" si="97"/>
        <v>1</v>
      </c>
    </row>
    <row r="849" spans="1:20" hidden="1" x14ac:dyDescent="0.2">
      <c r="A849" t="s">
        <v>15</v>
      </c>
      <c r="B849" s="30">
        <v>2016800443</v>
      </c>
      <c r="C849" s="30" t="s">
        <v>92</v>
      </c>
      <c r="D849" s="38" t="s">
        <v>100</v>
      </c>
      <c r="E849" s="3" t="s">
        <v>64</v>
      </c>
      <c r="F849" s="3">
        <v>60</v>
      </c>
      <c r="G849" s="3" t="s">
        <v>67</v>
      </c>
      <c r="H849" s="3">
        <v>40</v>
      </c>
      <c r="I849" s="3">
        <v>80</v>
      </c>
      <c r="J849" s="3">
        <v>100</v>
      </c>
      <c r="K849">
        <f t="shared" si="91"/>
        <v>0.4</v>
      </c>
      <c r="L849">
        <f t="shared" si="92"/>
        <v>83</v>
      </c>
      <c r="M849">
        <f t="shared" si="93"/>
        <v>75</v>
      </c>
      <c r="N849">
        <f t="shared" si="94"/>
        <v>80</v>
      </c>
      <c r="O849">
        <f>Summary!$J$4</f>
        <v>65</v>
      </c>
      <c r="P849">
        <f>Summary!$J$4</f>
        <v>65</v>
      </c>
      <c r="Q849">
        <f>Summary!$J$4</f>
        <v>65</v>
      </c>
      <c r="R849">
        <f t="shared" si="95"/>
        <v>1</v>
      </c>
      <c r="S849">
        <f t="shared" si="96"/>
        <v>1</v>
      </c>
      <c r="T849">
        <f t="shared" si="97"/>
        <v>1</v>
      </c>
    </row>
    <row r="850" spans="1:20" hidden="1" x14ac:dyDescent="0.2">
      <c r="A850" t="s">
        <v>15</v>
      </c>
      <c r="B850" s="30">
        <v>2016800444</v>
      </c>
      <c r="C850" s="30" t="s">
        <v>92</v>
      </c>
      <c r="D850" s="38" t="s">
        <v>93</v>
      </c>
      <c r="E850" s="3" t="s">
        <v>80</v>
      </c>
      <c r="F850" s="3">
        <v>60</v>
      </c>
      <c r="G850" s="3" t="s">
        <v>75</v>
      </c>
      <c r="H850" s="3">
        <v>40</v>
      </c>
      <c r="I850" s="3">
        <v>69</v>
      </c>
      <c r="J850" s="3">
        <v>100</v>
      </c>
      <c r="K850">
        <f t="shared" si="91"/>
        <v>0.4</v>
      </c>
      <c r="L850">
        <f t="shared" si="92"/>
        <v>73</v>
      </c>
      <c r="M850">
        <f t="shared" si="93"/>
        <v>63</v>
      </c>
      <c r="N850">
        <f t="shared" si="94"/>
        <v>69</v>
      </c>
      <c r="O850">
        <f>Summary!$J$4</f>
        <v>65</v>
      </c>
      <c r="P850">
        <f>Summary!$J$4</f>
        <v>65</v>
      </c>
      <c r="Q850">
        <f>Summary!$J$4</f>
        <v>65</v>
      </c>
      <c r="R850">
        <f t="shared" si="95"/>
        <v>1</v>
      </c>
      <c r="S850">
        <f t="shared" si="96"/>
        <v>0</v>
      </c>
      <c r="T850">
        <f t="shared" si="97"/>
        <v>1</v>
      </c>
    </row>
    <row r="851" spans="1:20" hidden="1" x14ac:dyDescent="0.2">
      <c r="A851" t="s">
        <v>15</v>
      </c>
      <c r="B851" s="30">
        <v>2016800444</v>
      </c>
      <c r="C851" s="30" t="s">
        <v>92</v>
      </c>
      <c r="D851" s="38" t="s">
        <v>94</v>
      </c>
      <c r="E851" s="3" t="s">
        <v>73</v>
      </c>
      <c r="F851" s="3">
        <v>60</v>
      </c>
      <c r="G851" s="3" t="s">
        <v>77</v>
      </c>
      <c r="H851" s="3">
        <v>40</v>
      </c>
      <c r="I851" s="3">
        <v>60</v>
      </c>
      <c r="J851" s="3">
        <v>100</v>
      </c>
      <c r="K851">
        <f t="shared" si="91"/>
        <v>0.4</v>
      </c>
      <c r="L851">
        <f t="shared" si="92"/>
        <v>53</v>
      </c>
      <c r="M851">
        <f t="shared" si="93"/>
        <v>70</v>
      </c>
      <c r="N851">
        <f t="shared" si="94"/>
        <v>60</v>
      </c>
      <c r="O851">
        <f>Summary!$J$4</f>
        <v>65</v>
      </c>
      <c r="P851">
        <f>Summary!$J$4</f>
        <v>65</v>
      </c>
      <c r="Q851">
        <f>Summary!$J$4</f>
        <v>65</v>
      </c>
      <c r="R851">
        <f t="shared" si="95"/>
        <v>0</v>
      </c>
      <c r="S851">
        <f t="shared" si="96"/>
        <v>1</v>
      </c>
      <c r="T851">
        <f t="shared" si="97"/>
        <v>0</v>
      </c>
    </row>
    <row r="852" spans="1:20" hidden="1" x14ac:dyDescent="0.2">
      <c r="A852" t="s">
        <v>15</v>
      </c>
      <c r="B852" s="30">
        <v>2016800444</v>
      </c>
      <c r="C852" s="30" t="s">
        <v>92</v>
      </c>
      <c r="D852" s="38" t="s">
        <v>95</v>
      </c>
      <c r="E852" s="3" t="s">
        <v>103</v>
      </c>
      <c r="F852" s="3">
        <v>60</v>
      </c>
      <c r="G852" s="3" t="s">
        <v>81</v>
      </c>
      <c r="H852" s="3">
        <v>40</v>
      </c>
      <c r="I852" s="3">
        <v>69</v>
      </c>
      <c r="J852" s="3">
        <v>100</v>
      </c>
      <c r="K852">
        <f t="shared" si="91"/>
        <v>0.4</v>
      </c>
      <c r="L852">
        <f t="shared" si="92"/>
        <v>67</v>
      </c>
      <c r="M852">
        <f t="shared" si="93"/>
        <v>73</v>
      </c>
      <c r="N852">
        <f t="shared" si="94"/>
        <v>69</v>
      </c>
      <c r="O852">
        <f>Summary!$J$4</f>
        <v>65</v>
      </c>
      <c r="P852">
        <f>Summary!$J$4</f>
        <v>65</v>
      </c>
      <c r="Q852">
        <f>Summary!$J$4</f>
        <v>65</v>
      </c>
      <c r="R852">
        <f t="shared" si="95"/>
        <v>1</v>
      </c>
      <c r="S852">
        <f t="shared" si="96"/>
        <v>1</v>
      </c>
      <c r="T852">
        <f t="shared" si="97"/>
        <v>1</v>
      </c>
    </row>
    <row r="853" spans="1:20" hidden="1" x14ac:dyDescent="0.2">
      <c r="A853" t="s">
        <v>15</v>
      </c>
      <c r="B853" s="30">
        <v>2016800444</v>
      </c>
      <c r="C853" s="30" t="s">
        <v>92</v>
      </c>
      <c r="D853" s="38" t="s">
        <v>96</v>
      </c>
      <c r="E853" s="3" t="s">
        <v>82</v>
      </c>
      <c r="F853" s="3">
        <v>60</v>
      </c>
      <c r="G853" s="3" t="s">
        <v>75</v>
      </c>
      <c r="H853" s="3">
        <v>40</v>
      </c>
      <c r="I853" s="3">
        <v>64</v>
      </c>
      <c r="J853" s="3">
        <v>100</v>
      </c>
      <c r="K853">
        <f t="shared" si="91"/>
        <v>0.4</v>
      </c>
      <c r="L853">
        <f t="shared" si="92"/>
        <v>65</v>
      </c>
      <c r="M853">
        <f t="shared" si="93"/>
        <v>63</v>
      </c>
      <c r="N853">
        <f t="shared" si="94"/>
        <v>64</v>
      </c>
      <c r="O853">
        <f>Summary!$J$4</f>
        <v>65</v>
      </c>
      <c r="P853">
        <f>Summary!$J$4</f>
        <v>65</v>
      </c>
      <c r="Q853">
        <f>Summary!$J$4</f>
        <v>65</v>
      </c>
      <c r="R853">
        <f t="shared" si="95"/>
        <v>1</v>
      </c>
      <c r="S853">
        <f t="shared" si="96"/>
        <v>0</v>
      </c>
      <c r="T853">
        <f t="shared" si="97"/>
        <v>0</v>
      </c>
    </row>
    <row r="854" spans="1:20" hidden="1" x14ac:dyDescent="0.2">
      <c r="A854" t="s">
        <v>15</v>
      </c>
      <c r="B854" s="30">
        <v>2016800444</v>
      </c>
      <c r="C854" s="30" t="s">
        <v>92</v>
      </c>
      <c r="D854" s="38" t="s">
        <v>97</v>
      </c>
      <c r="E854" s="3" t="s">
        <v>79</v>
      </c>
      <c r="F854" s="3">
        <v>60</v>
      </c>
      <c r="G854" s="3" t="s">
        <v>71</v>
      </c>
      <c r="H854" s="3">
        <v>40</v>
      </c>
      <c r="I854" s="3">
        <v>61</v>
      </c>
      <c r="J854" s="3">
        <v>100</v>
      </c>
      <c r="K854">
        <f t="shared" si="91"/>
        <v>0.4</v>
      </c>
      <c r="L854">
        <f t="shared" si="92"/>
        <v>57</v>
      </c>
      <c r="M854">
        <f t="shared" si="93"/>
        <v>68</v>
      </c>
      <c r="N854">
        <f t="shared" si="94"/>
        <v>61</v>
      </c>
      <c r="O854">
        <f>Summary!$J$4</f>
        <v>65</v>
      </c>
      <c r="P854">
        <f>Summary!$J$4</f>
        <v>65</v>
      </c>
      <c r="Q854">
        <f>Summary!$J$4</f>
        <v>65</v>
      </c>
      <c r="R854">
        <f t="shared" si="95"/>
        <v>0</v>
      </c>
      <c r="S854">
        <f t="shared" si="96"/>
        <v>1</v>
      </c>
      <c r="T854">
        <f t="shared" si="97"/>
        <v>0</v>
      </c>
    </row>
    <row r="855" spans="1:20" hidden="1" x14ac:dyDescent="0.2">
      <c r="A855" t="s">
        <v>15</v>
      </c>
      <c r="B855" s="30">
        <v>2016800444</v>
      </c>
      <c r="C855" s="30" t="s">
        <v>92</v>
      </c>
      <c r="D855" s="38" t="s">
        <v>98</v>
      </c>
      <c r="E855" s="3" t="s">
        <v>103</v>
      </c>
      <c r="F855" s="3">
        <v>60</v>
      </c>
      <c r="G855" s="3" t="s">
        <v>77</v>
      </c>
      <c r="H855" s="3">
        <v>40</v>
      </c>
      <c r="I855" s="3">
        <v>68</v>
      </c>
      <c r="J855" s="3">
        <v>100</v>
      </c>
      <c r="K855">
        <f t="shared" si="91"/>
        <v>0.4</v>
      </c>
      <c r="L855">
        <f t="shared" si="92"/>
        <v>67</v>
      </c>
      <c r="M855">
        <f t="shared" si="93"/>
        <v>70</v>
      </c>
      <c r="N855">
        <f t="shared" si="94"/>
        <v>68</v>
      </c>
      <c r="O855">
        <f>Summary!$J$4</f>
        <v>65</v>
      </c>
      <c r="P855">
        <f>Summary!$J$4</f>
        <v>65</v>
      </c>
      <c r="Q855">
        <f>Summary!$J$4</f>
        <v>65</v>
      </c>
      <c r="R855">
        <f t="shared" si="95"/>
        <v>1</v>
      </c>
      <c r="S855">
        <f t="shared" si="96"/>
        <v>1</v>
      </c>
      <c r="T855">
        <f t="shared" si="97"/>
        <v>1</v>
      </c>
    </row>
    <row r="856" spans="1:20" hidden="1" x14ac:dyDescent="0.2">
      <c r="A856" t="s">
        <v>15</v>
      </c>
      <c r="B856" s="30">
        <v>2016800444</v>
      </c>
      <c r="C856" s="30" t="s">
        <v>92</v>
      </c>
      <c r="D856" s="38" t="s">
        <v>99</v>
      </c>
      <c r="E856" s="3" t="s">
        <v>76</v>
      </c>
      <c r="F856" s="3">
        <v>60</v>
      </c>
      <c r="G856" s="3" t="s">
        <v>83</v>
      </c>
      <c r="H856" s="3">
        <v>40</v>
      </c>
      <c r="I856" s="3">
        <v>68</v>
      </c>
      <c r="J856" s="3">
        <v>100</v>
      </c>
      <c r="K856">
        <f t="shared" si="91"/>
        <v>0.4</v>
      </c>
      <c r="L856">
        <f t="shared" si="92"/>
        <v>70</v>
      </c>
      <c r="M856">
        <f t="shared" si="93"/>
        <v>65</v>
      </c>
      <c r="N856">
        <f t="shared" si="94"/>
        <v>68</v>
      </c>
      <c r="O856">
        <f>Summary!$J$4</f>
        <v>65</v>
      </c>
      <c r="P856">
        <f>Summary!$J$4</f>
        <v>65</v>
      </c>
      <c r="Q856">
        <f>Summary!$J$4</f>
        <v>65</v>
      </c>
      <c r="R856">
        <f t="shared" si="95"/>
        <v>1</v>
      </c>
      <c r="S856">
        <f t="shared" si="96"/>
        <v>1</v>
      </c>
      <c r="T856">
        <f t="shared" si="97"/>
        <v>1</v>
      </c>
    </row>
    <row r="857" spans="1:20" hidden="1" x14ac:dyDescent="0.2">
      <c r="A857" t="s">
        <v>15</v>
      </c>
      <c r="B857" s="30">
        <v>2016800444</v>
      </c>
      <c r="C857" s="30" t="s">
        <v>92</v>
      </c>
      <c r="D857" s="38" t="s">
        <v>100</v>
      </c>
      <c r="E857" s="3" t="s">
        <v>91</v>
      </c>
      <c r="F857" s="3">
        <v>60</v>
      </c>
      <c r="G857" s="3" t="s">
        <v>75</v>
      </c>
      <c r="H857" s="3">
        <v>40</v>
      </c>
      <c r="I857" s="3">
        <v>62</v>
      </c>
      <c r="J857" s="3">
        <v>100</v>
      </c>
      <c r="K857">
        <f t="shared" si="91"/>
        <v>0.4</v>
      </c>
      <c r="L857">
        <f t="shared" si="92"/>
        <v>62</v>
      </c>
      <c r="M857">
        <f t="shared" si="93"/>
        <v>63</v>
      </c>
      <c r="N857">
        <f t="shared" si="94"/>
        <v>62</v>
      </c>
      <c r="O857">
        <f>Summary!$J$4</f>
        <v>65</v>
      </c>
      <c r="P857">
        <f>Summary!$J$4</f>
        <v>65</v>
      </c>
      <c r="Q857">
        <f>Summary!$J$4</f>
        <v>65</v>
      </c>
      <c r="R857">
        <f t="shared" si="95"/>
        <v>0</v>
      </c>
      <c r="S857">
        <f t="shared" si="96"/>
        <v>0</v>
      </c>
      <c r="T857">
        <f t="shared" si="97"/>
        <v>0</v>
      </c>
    </row>
    <row r="858" spans="1:20" hidden="1" x14ac:dyDescent="0.2">
      <c r="A858" t="s">
        <v>15</v>
      </c>
      <c r="B858" s="30">
        <v>2016800445</v>
      </c>
      <c r="C858" s="30" t="s">
        <v>92</v>
      </c>
      <c r="D858" s="38" t="s">
        <v>93</v>
      </c>
      <c r="E858" s="3" t="s">
        <v>78</v>
      </c>
      <c r="F858" s="3">
        <v>60</v>
      </c>
      <c r="G858" s="3" t="s">
        <v>84</v>
      </c>
      <c r="H858" s="3">
        <v>40</v>
      </c>
      <c r="I858" s="3">
        <v>86</v>
      </c>
      <c r="J858" s="3">
        <v>100</v>
      </c>
      <c r="K858">
        <f t="shared" si="91"/>
        <v>0.4</v>
      </c>
      <c r="L858">
        <f t="shared" si="92"/>
        <v>85</v>
      </c>
      <c r="M858">
        <f t="shared" si="93"/>
        <v>88</v>
      </c>
      <c r="N858">
        <f t="shared" si="94"/>
        <v>86</v>
      </c>
      <c r="O858">
        <f>Summary!$J$4</f>
        <v>65</v>
      </c>
      <c r="P858">
        <f>Summary!$J$4</f>
        <v>65</v>
      </c>
      <c r="Q858">
        <f>Summary!$J$4</f>
        <v>65</v>
      </c>
      <c r="R858">
        <f t="shared" si="95"/>
        <v>1</v>
      </c>
      <c r="S858">
        <f t="shared" si="96"/>
        <v>1</v>
      </c>
      <c r="T858">
        <f t="shared" si="97"/>
        <v>1</v>
      </c>
    </row>
    <row r="859" spans="1:20" hidden="1" x14ac:dyDescent="0.2">
      <c r="A859" t="s">
        <v>15</v>
      </c>
      <c r="B859" s="30">
        <v>2016800445</v>
      </c>
      <c r="C859" s="30" t="s">
        <v>92</v>
      </c>
      <c r="D859" s="38" t="s">
        <v>94</v>
      </c>
      <c r="E859" s="3" t="s">
        <v>64</v>
      </c>
      <c r="F859" s="3">
        <v>60</v>
      </c>
      <c r="G859" s="3" t="s">
        <v>79</v>
      </c>
      <c r="H859" s="3">
        <v>40</v>
      </c>
      <c r="I859" s="3">
        <v>84</v>
      </c>
      <c r="J859" s="3">
        <v>100</v>
      </c>
      <c r="K859">
        <f t="shared" si="91"/>
        <v>0.4</v>
      </c>
      <c r="L859">
        <f t="shared" si="92"/>
        <v>83</v>
      </c>
      <c r="M859">
        <f t="shared" si="93"/>
        <v>85</v>
      </c>
      <c r="N859">
        <f t="shared" si="94"/>
        <v>84</v>
      </c>
      <c r="O859">
        <f>Summary!$J$4</f>
        <v>65</v>
      </c>
      <c r="P859">
        <f>Summary!$J$4</f>
        <v>65</v>
      </c>
      <c r="Q859">
        <f>Summary!$J$4</f>
        <v>65</v>
      </c>
      <c r="R859">
        <f t="shared" si="95"/>
        <v>1</v>
      </c>
      <c r="S859">
        <f t="shared" si="96"/>
        <v>1</v>
      </c>
      <c r="T859">
        <f t="shared" si="97"/>
        <v>1</v>
      </c>
    </row>
    <row r="860" spans="1:20" hidden="1" x14ac:dyDescent="0.2">
      <c r="A860" t="s">
        <v>15</v>
      </c>
      <c r="B860" s="30">
        <v>2016800445</v>
      </c>
      <c r="C860" s="30" t="s">
        <v>92</v>
      </c>
      <c r="D860" s="38" t="s">
        <v>95</v>
      </c>
      <c r="E860" s="3" t="s">
        <v>101</v>
      </c>
      <c r="F860" s="3">
        <v>60</v>
      </c>
      <c r="G860" s="3" t="s">
        <v>73</v>
      </c>
      <c r="H860" s="3">
        <v>40</v>
      </c>
      <c r="I860" s="3">
        <v>78</v>
      </c>
      <c r="J860" s="3">
        <v>100</v>
      </c>
      <c r="K860">
        <f t="shared" si="91"/>
        <v>0.4</v>
      </c>
      <c r="L860">
        <f t="shared" si="92"/>
        <v>77</v>
      </c>
      <c r="M860">
        <f t="shared" si="93"/>
        <v>80</v>
      </c>
      <c r="N860">
        <f t="shared" si="94"/>
        <v>78</v>
      </c>
      <c r="O860">
        <f>Summary!$J$4</f>
        <v>65</v>
      </c>
      <c r="P860">
        <f>Summary!$J$4</f>
        <v>65</v>
      </c>
      <c r="Q860">
        <f>Summary!$J$4</f>
        <v>65</v>
      </c>
      <c r="R860">
        <f t="shared" si="95"/>
        <v>1</v>
      </c>
      <c r="S860">
        <f t="shared" si="96"/>
        <v>1</v>
      </c>
      <c r="T860">
        <f t="shared" si="97"/>
        <v>1</v>
      </c>
    </row>
    <row r="861" spans="1:20" hidden="1" x14ac:dyDescent="0.2">
      <c r="A861" t="s">
        <v>15</v>
      </c>
      <c r="B861" s="30">
        <v>2016800445</v>
      </c>
      <c r="C861" s="30" t="s">
        <v>92</v>
      </c>
      <c r="D861" s="38" t="s">
        <v>96</v>
      </c>
      <c r="E861" s="3" t="s">
        <v>66</v>
      </c>
      <c r="F861" s="3">
        <v>60</v>
      </c>
      <c r="G861" s="3" t="s">
        <v>81</v>
      </c>
      <c r="H861" s="3">
        <v>40</v>
      </c>
      <c r="I861" s="3">
        <v>74</v>
      </c>
      <c r="J861" s="3">
        <v>100</v>
      </c>
      <c r="K861">
        <f t="shared" si="91"/>
        <v>0.4</v>
      </c>
      <c r="L861">
        <f t="shared" si="92"/>
        <v>75</v>
      </c>
      <c r="M861">
        <f t="shared" si="93"/>
        <v>73</v>
      </c>
      <c r="N861">
        <f t="shared" si="94"/>
        <v>74</v>
      </c>
      <c r="O861">
        <f>Summary!$J$4</f>
        <v>65</v>
      </c>
      <c r="P861">
        <f>Summary!$J$4</f>
        <v>65</v>
      </c>
      <c r="Q861">
        <f>Summary!$J$4</f>
        <v>65</v>
      </c>
      <c r="R861">
        <f t="shared" si="95"/>
        <v>1</v>
      </c>
      <c r="S861">
        <f t="shared" si="96"/>
        <v>1</v>
      </c>
      <c r="T861">
        <f t="shared" si="97"/>
        <v>1</v>
      </c>
    </row>
    <row r="862" spans="1:20" hidden="1" x14ac:dyDescent="0.2">
      <c r="A862" t="s">
        <v>15</v>
      </c>
      <c r="B862" s="30">
        <v>2016800445</v>
      </c>
      <c r="C862" s="30" t="s">
        <v>92</v>
      </c>
      <c r="D862" s="38" t="s">
        <v>97</v>
      </c>
      <c r="E862" s="3" t="s">
        <v>104</v>
      </c>
      <c r="F862" s="3">
        <v>60</v>
      </c>
      <c r="G862" s="3" t="s">
        <v>79</v>
      </c>
      <c r="H862" s="3">
        <v>40</v>
      </c>
      <c r="I862" s="3">
        <v>77</v>
      </c>
      <c r="J862" s="3">
        <v>100</v>
      </c>
      <c r="K862">
        <f t="shared" si="91"/>
        <v>0.4</v>
      </c>
      <c r="L862">
        <f t="shared" si="92"/>
        <v>72</v>
      </c>
      <c r="M862">
        <f t="shared" si="93"/>
        <v>85</v>
      </c>
      <c r="N862">
        <f t="shared" si="94"/>
        <v>77</v>
      </c>
      <c r="O862">
        <f>Summary!$J$4</f>
        <v>65</v>
      </c>
      <c r="P862">
        <f>Summary!$J$4</f>
        <v>65</v>
      </c>
      <c r="Q862">
        <f>Summary!$J$4</f>
        <v>65</v>
      </c>
      <c r="R862">
        <f t="shared" si="95"/>
        <v>1</v>
      </c>
      <c r="S862">
        <f t="shared" si="96"/>
        <v>1</v>
      </c>
      <c r="T862">
        <f t="shared" si="97"/>
        <v>1</v>
      </c>
    </row>
    <row r="863" spans="1:20" hidden="1" x14ac:dyDescent="0.2">
      <c r="A863" t="s">
        <v>15</v>
      </c>
      <c r="B863" s="30">
        <v>2016800445</v>
      </c>
      <c r="C863" s="30" t="s">
        <v>92</v>
      </c>
      <c r="D863" s="38" t="s">
        <v>98</v>
      </c>
      <c r="E863" s="3" t="s">
        <v>86</v>
      </c>
      <c r="F863" s="3">
        <v>60</v>
      </c>
      <c r="G863" s="3" t="s">
        <v>65</v>
      </c>
      <c r="H863" s="3">
        <v>40</v>
      </c>
      <c r="I863" s="3">
        <v>87</v>
      </c>
      <c r="J863" s="3">
        <v>100</v>
      </c>
      <c r="K863">
        <f t="shared" si="91"/>
        <v>0.4</v>
      </c>
      <c r="L863">
        <f t="shared" si="92"/>
        <v>90</v>
      </c>
      <c r="M863">
        <f t="shared" si="93"/>
        <v>83</v>
      </c>
      <c r="N863">
        <f t="shared" si="94"/>
        <v>87</v>
      </c>
      <c r="O863">
        <f>Summary!$J$4</f>
        <v>65</v>
      </c>
      <c r="P863">
        <f>Summary!$J$4</f>
        <v>65</v>
      </c>
      <c r="Q863">
        <f>Summary!$J$4</f>
        <v>65</v>
      </c>
      <c r="R863">
        <f t="shared" si="95"/>
        <v>1</v>
      </c>
      <c r="S863">
        <f t="shared" si="96"/>
        <v>1</v>
      </c>
      <c r="T863">
        <f t="shared" si="97"/>
        <v>1</v>
      </c>
    </row>
    <row r="864" spans="1:20" hidden="1" x14ac:dyDescent="0.2">
      <c r="A864" t="s">
        <v>15</v>
      </c>
      <c r="B864" s="30">
        <v>2016800445</v>
      </c>
      <c r="C864" s="30" t="s">
        <v>92</v>
      </c>
      <c r="D864" s="38" t="s">
        <v>99</v>
      </c>
      <c r="E864" s="3" t="s">
        <v>105</v>
      </c>
      <c r="F864" s="3">
        <v>60</v>
      </c>
      <c r="G864" s="3" t="s">
        <v>73</v>
      </c>
      <c r="H864" s="3">
        <v>40</v>
      </c>
      <c r="I864" s="3">
        <v>84</v>
      </c>
      <c r="J864" s="3">
        <v>100</v>
      </c>
      <c r="K864">
        <f t="shared" si="91"/>
        <v>0.4</v>
      </c>
      <c r="L864">
        <f t="shared" si="92"/>
        <v>87</v>
      </c>
      <c r="M864">
        <f t="shared" si="93"/>
        <v>80</v>
      </c>
      <c r="N864">
        <f t="shared" si="94"/>
        <v>84</v>
      </c>
      <c r="O864">
        <f>Summary!$J$4</f>
        <v>65</v>
      </c>
      <c r="P864">
        <f>Summary!$J$4</f>
        <v>65</v>
      </c>
      <c r="Q864">
        <f>Summary!$J$4</f>
        <v>65</v>
      </c>
      <c r="R864">
        <f t="shared" si="95"/>
        <v>1</v>
      </c>
      <c r="S864">
        <f t="shared" si="96"/>
        <v>1</v>
      </c>
      <c r="T864">
        <f t="shared" si="97"/>
        <v>1</v>
      </c>
    </row>
    <row r="865" spans="1:20" hidden="1" x14ac:dyDescent="0.2">
      <c r="A865" t="s">
        <v>15</v>
      </c>
      <c r="B865" s="30">
        <v>2016800445</v>
      </c>
      <c r="C865" s="30" t="s">
        <v>92</v>
      </c>
      <c r="D865" s="38" t="s">
        <v>100</v>
      </c>
      <c r="E865" s="3" t="s">
        <v>86</v>
      </c>
      <c r="F865" s="3">
        <v>60</v>
      </c>
      <c r="G865" s="3" t="s">
        <v>69</v>
      </c>
      <c r="H865" s="3">
        <v>40</v>
      </c>
      <c r="I865" s="3">
        <v>85</v>
      </c>
      <c r="J865" s="3">
        <v>100</v>
      </c>
      <c r="K865">
        <f t="shared" si="91"/>
        <v>0.4</v>
      </c>
      <c r="L865">
        <f t="shared" si="92"/>
        <v>90</v>
      </c>
      <c r="M865">
        <f t="shared" si="93"/>
        <v>78</v>
      </c>
      <c r="N865">
        <f t="shared" si="94"/>
        <v>85</v>
      </c>
      <c r="O865">
        <f>Summary!$J$4</f>
        <v>65</v>
      </c>
      <c r="P865">
        <f>Summary!$J$4</f>
        <v>65</v>
      </c>
      <c r="Q865">
        <f>Summary!$J$4</f>
        <v>65</v>
      </c>
      <c r="R865">
        <f t="shared" si="95"/>
        <v>1</v>
      </c>
      <c r="S865">
        <f t="shared" si="96"/>
        <v>1</v>
      </c>
      <c r="T865">
        <f t="shared" si="97"/>
        <v>1</v>
      </c>
    </row>
    <row r="866" spans="1:20" hidden="1" x14ac:dyDescent="0.2">
      <c r="A866" t="s">
        <v>15</v>
      </c>
      <c r="B866" s="30">
        <v>2016800446</v>
      </c>
      <c r="C866" s="30" t="s">
        <v>92</v>
      </c>
      <c r="D866" s="38" t="s">
        <v>93</v>
      </c>
      <c r="E866" s="3" t="s">
        <v>101</v>
      </c>
      <c r="F866" s="3">
        <v>60</v>
      </c>
      <c r="G866" s="3" t="s">
        <v>81</v>
      </c>
      <c r="H866" s="3">
        <v>40</v>
      </c>
      <c r="I866" s="3">
        <v>75</v>
      </c>
      <c r="J866" s="3">
        <v>100</v>
      </c>
      <c r="K866">
        <f t="shared" si="91"/>
        <v>0.4</v>
      </c>
      <c r="L866">
        <f t="shared" si="92"/>
        <v>77</v>
      </c>
      <c r="M866">
        <f t="shared" si="93"/>
        <v>73</v>
      </c>
      <c r="N866">
        <f t="shared" si="94"/>
        <v>75</v>
      </c>
      <c r="O866">
        <f>Summary!$J$4</f>
        <v>65</v>
      </c>
      <c r="P866">
        <f>Summary!$J$4</f>
        <v>65</v>
      </c>
      <c r="Q866">
        <f>Summary!$J$4</f>
        <v>65</v>
      </c>
      <c r="R866">
        <f t="shared" si="95"/>
        <v>1</v>
      </c>
      <c r="S866">
        <f t="shared" si="96"/>
        <v>1</v>
      </c>
      <c r="T866">
        <f t="shared" si="97"/>
        <v>1</v>
      </c>
    </row>
    <row r="867" spans="1:20" hidden="1" x14ac:dyDescent="0.2">
      <c r="A867" t="s">
        <v>15</v>
      </c>
      <c r="B867" s="30">
        <v>2016800446</v>
      </c>
      <c r="C867" s="30" t="s">
        <v>92</v>
      </c>
      <c r="D867" s="38" t="s">
        <v>94</v>
      </c>
      <c r="E867" s="3" t="s">
        <v>70</v>
      </c>
      <c r="F867" s="3">
        <v>60</v>
      </c>
      <c r="G867" s="3" t="s">
        <v>83</v>
      </c>
      <c r="H867" s="3">
        <v>40</v>
      </c>
      <c r="I867" s="3">
        <v>67</v>
      </c>
      <c r="J867" s="3">
        <v>100</v>
      </c>
      <c r="K867">
        <f t="shared" si="91"/>
        <v>0.4</v>
      </c>
      <c r="L867">
        <f t="shared" si="92"/>
        <v>68</v>
      </c>
      <c r="M867">
        <f t="shared" si="93"/>
        <v>65</v>
      </c>
      <c r="N867">
        <f t="shared" si="94"/>
        <v>67</v>
      </c>
      <c r="O867">
        <f>Summary!$J$4</f>
        <v>65</v>
      </c>
      <c r="P867">
        <f>Summary!$J$4</f>
        <v>65</v>
      </c>
      <c r="Q867">
        <f>Summary!$J$4</f>
        <v>65</v>
      </c>
      <c r="R867">
        <f t="shared" si="95"/>
        <v>1</v>
      </c>
      <c r="S867">
        <f t="shared" si="96"/>
        <v>1</v>
      </c>
      <c r="T867">
        <f t="shared" si="97"/>
        <v>1</v>
      </c>
    </row>
    <row r="868" spans="1:20" hidden="1" x14ac:dyDescent="0.2">
      <c r="A868" t="s">
        <v>15</v>
      </c>
      <c r="B868" s="30">
        <v>2016800446</v>
      </c>
      <c r="C868" s="30" t="s">
        <v>92</v>
      </c>
      <c r="D868" s="38" t="s">
        <v>95</v>
      </c>
      <c r="E868" s="3" t="s">
        <v>104</v>
      </c>
      <c r="F868" s="3">
        <v>60</v>
      </c>
      <c r="G868" s="3" t="s">
        <v>67</v>
      </c>
      <c r="H868" s="3">
        <v>40</v>
      </c>
      <c r="I868" s="3">
        <v>73</v>
      </c>
      <c r="J868" s="3">
        <v>100</v>
      </c>
      <c r="K868">
        <f t="shared" si="91"/>
        <v>0.4</v>
      </c>
      <c r="L868">
        <f t="shared" si="92"/>
        <v>72</v>
      </c>
      <c r="M868">
        <f t="shared" si="93"/>
        <v>75</v>
      </c>
      <c r="N868">
        <f t="shared" si="94"/>
        <v>73</v>
      </c>
      <c r="O868">
        <f>Summary!$J$4</f>
        <v>65</v>
      </c>
      <c r="P868">
        <f>Summary!$J$4</f>
        <v>65</v>
      </c>
      <c r="Q868">
        <f>Summary!$J$4</f>
        <v>65</v>
      </c>
      <c r="R868">
        <f t="shared" si="95"/>
        <v>1</v>
      </c>
      <c r="S868">
        <f t="shared" si="96"/>
        <v>1</v>
      </c>
      <c r="T868">
        <f t="shared" si="97"/>
        <v>1</v>
      </c>
    </row>
    <row r="869" spans="1:20" hidden="1" x14ac:dyDescent="0.2">
      <c r="A869" t="s">
        <v>15</v>
      </c>
      <c r="B869" s="30">
        <v>2016800446</v>
      </c>
      <c r="C869" s="30" t="s">
        <v>92</v>
      </c>
      <c r="D869" s="38" t="s">
        <v>96</v>
      </c>
      <c r="E869" s="3" t="s">
        <v>66</v>
      </c>
      <c r="F869" s="3">
        <v>60</v>
      </c>
      <c r="G869" s="3" t="s">
        <v>71</v>
      </c>
      <c r="H869" s="3">
        <v>40</v>
      </c>
      <c r="I869" s="3">
        <v>72</v>
      </c>
      <c r="J869" s="3">
        <v>100</v>
      </c>
      <c r="K869">
        <f t="shared" si="91"/>
        <v>0.4</v>
      </c>
      <c r="L869">
        <f t="shared" si="92"/>
        <v>75</v>
      </c>
      <c r="M869">
        <f t="shared" si="93"/>
        <v>68</v>
      </c>
      <c r="N869">
        <f t="shared" si="94"/>
        <v>72</v>
      </c>
      <c r="O869">
        <f>Summary!$J$4</f>
        <v>65</v>
      </c>
      <c r="P869">
        <f>Summary!$J$4</f>
        <v>65</v>
      </c>
      <c r="Q869">
        <f>Summary!$J$4</f>
        <v>65</v>
      </c>
      <c r="R869">
        <f t="shared" si="95"/>
        <v>1</v>
      </c>
      <c r="S869">
        <f t="shared" si="96"/>
        <v>1</v>
      </c>
      <c r="T869">
        <f t="shared" si="97"/>
        <v>1</v>
      </c>
    </row>
    <row r="870" spans="1:20" hidden="1" x14ac:dyDescent="0.2">
      <c r="A870" t="s">
        <v>15</v>
      </c>
      <c r="B870" s="30">
        <v>2016800446</v>
      </c>
      <c r="C870" s="30" t="s">
        <v>92</v>
      </c>
      <c r="D870" s="38" t="s">
        <v>97</v>
      </c>
      <c r="E870" s="3" t="s">
        <v>65</v>
      </c>
      <c r="F870" s="3">
        <v>60</v>
      </c>
      <c r="G870" s="3" t="s">
        <v>81</v>
      </c>
      <c r="H870" s="3">
        <v>40</v>
      </c>
      <c r="I870" s="3">
        <v>62</v>
      </c>
      <c r="J870" s="3">
        <v>100</v>
      </c>
      <c r="K870">
        <f t="shared" si="91"/>
        <v>0.4</v>
      </c>
      <c r="L870">
        <f t="shared" si="92"/>
        <v>55</v>
      </c>
      <c r="M870">
        <f t="shared" si="93"/>
        <v>73</v>
      </c>
      <c r="N870">
        <f t="shared" si="94"/>
        <v>62</v>
      </c>
      <c r="O870">
        <f>Summary!$J$4</f>
        <v>65</v>
      </c>
      <c r="P870">
        <f>Summary!$J$4</f>
        <v>65</v>
      </c>
      <c r="Q870">
        <f>Summary!$J$4</f>
        <v>65</v>
      </c>
      <c r="R870">
        <f t="shared" si="95"/>
        <v>0</v>
      </c>
      <c r="S870">
        <f t="shared" si="96"/>
        <v>1</v>
      </c>
      <c r="T870">
        <f t="shared" si="97"/>
        <v>0</v>
      </c>
    </row>
    <row r="871" spans="1:20" hidden="1" x14ac:dyDescent="0.2">
      <c r="A871" t="s">
        <v>15</v>
      </c>
      <c r="B871" s="30">
        <v>2016800446</v>
      </c>
      <c r="C871" s="30" t="s">
        <v>92</v>
      </c>
      <c r="D871" s="38" t="s">
        <v>98</v>
      </c>
      <c r="E871" s="3" t="s">
        <v>68</v>
      </c>
      <c r="F871" s="3">
        <v>60</v>
      </c>
      <c r="G871" s="3" t="s">
        <v>65</v>
      </c>
      <c r="H871" s="3">
        <v>40</v>
      </c>
      <c r="I871" s="3">
        <v>80</v>
      </c>
      <c r="J871" s="3">
        <v>100</v>
      </c>
      <c r="K871">
        <f t="shared" si="91"/>
        <v>0.4</v>
      </c>
      <c r="L871">
        <f t="shared" si="92"/>
        <v>78</v>
      </c>
      <c r="M871">
        <f t="shared" si="93"/>
        <v>83</v>
      </c>
      <c r="N871">
        <f t="shared" si="94"/>
        <v>80</v>
      </c>
      <c r="O871">
        <f>Summary!$J$4</f>
        <v>65</v>
      </c>
      <c r="P871">
        <f>Summary!$J$4</f>
        <v>65</v>
      </c>
      <c r="Q871">
        <f>Summary!$J$4</f>
        <v>65</v>
      </c>
      <c r="R871">
        <f t="shared" si="95"/>
        <v>1</v>
      </c>
      <c r="S871">
        <f t="shared" si="96"/>
        <v>1</v>
      </c>
      <c r="T871">
        <f t="shared" si="97"/>
        <v>1</v>
      </c>
    </row>
    <row r="872" spans="1:20" hidden="1" x14ac:dyDescent="0.2">
      <c r="A872" t="s">
        <v>15</v>
      </c>
      <c r="B872" s="30">
        <v>2016800446</v>
      </c>
      <c r="C872" s="30" t="s">
        <v>92</v>
      </c>
      <c r="D872" s="38" t="s">
        <v>99</v>
      </c>
      <c r="E872" s="3" t="s">
        <v>101</v>
      </c>
      <c r="F872" s="3">
        <v>60</v>
      </c>
      <c r="G872" s="3" t="s">
        <v>73</v>
      </c>
      <c r="H872" s="3">
        <v>40</v>
      </c>
      <c r="I872" s="3">
        <v>78</v>
      </c>
      <c r="J872" s="3">
        <v>100</v>
      </c>
      <c r="K872">
        <f t="shared" si="91"/>
        <v>0.4</v>
      </c>
      <c r="L872">
        <f t="shared" si="92"/>
        <v>77</v>
      </c>
      <c r="M872">
        <f t="shared" si="93"/>
        <v>80</v>
      </c>
      <c r="N872">
        <f t="shared" si="94"/>
        <v>78</v>
      </c>
      <c r="O872">
        <f>Summary!$J$4</f>
        <v>65</v>
      </c>
      <c r="P872">
        <f>Summary!$J$4</f>
        <v>65</v>
      </c>
      <c r="Q872">
        <f>Summary!$J$4</f>
        <v>65</v>
      </c>
      <c r="R872">
        <f t="shared" si="95"/>
        <v>1</v>
      </c>
      <c r="S872">
        <f t="shared" si="96"/>
        <v>1</v>
      </c>
      <c r="T872">
        <f t="shared" si="97"/>
        <v>1</v>
      </c>
    </row>
    <row r="873" spans="1:20" hidden="1" x14ac:dyDescent="0.2">
      <c r="A873" t="s">
        <v>15</v>
      </c>
      <c r="B873" s="30">
        <v>2016800446</v>
      </c>
      <c r="C873" s="30" t="s">
        <v>92</v>
      </c>
      <c r="D873" s="38" t="s">
        <v>100</v>
      </c>
      <c r="E873" s="3" t="s">
        <v>84</v>
      </c>
      <c r="F873" s="3">
        <v>60</v>
      </c>
      <c r="G873" s="3" t="s">
        <v>77</v>
      </c>
      <c r="H873" s="3">
        <v>40</v>
      </c>
      <c r="I873" s="3">
        <v>63</v>
      </c>
      <c r="J873" s="3">
        <v>100</v>
      </c>
      <c r="K873">
        <f t="shared" si="91"/>
        <v>0.4</v>
      </c>
      <c r="L873">
        <f t="shared" si="92"/>
        <v>58</v>
      </c>
      <c r="M873">
        <f t="shared" si="93"/>
        <v>70</v>
      </c>
      <c r="N873">
        <f t="shared" si="94"/>
        <v>63</v>
      </c>
      <c r="O873">
        <f>Summary!$J$4</f>
        <v>65</v>
      </c>
      <c r="P873">
        <f>Summary!$J$4</f>
        <v>65</v>
      </c>
      <c r="Q873">
        <f>Summary!$J$4</f>
        <v>65</v>
      </c>
      <c r="R873">
        <f t="shared" si="95"/>
        <v>0</v>
      </c>
      <c r="S873">
        <f t="shared" si="96"/>
        <v>1</v>
      </c>
      <c r="T873">
        <f t="shared" si="97"/>
        <v>0</v>
      </c>
    </row>
    <row r="874" spans="1:20" hidden="1" x14ac:dyDescent="0.2">
      <c r="A874" t="s">
        <v>15</v>
      </c>
      <c r="B874" s="30">
        <v>2016800447</v>
      </c>
      <c r="C874" s="30" t="s">
        <v>92</v>
      </c>
      <c r="D874" s="38" t="s">
        <v>93</v>
      </c>
      <c r="E874" s="3" t="s">
        <v>72</v>
      </c>
      <c r="F874" s="3">
        <v>60</v>
      </c>
      <c r="G874" s="3" t="s">
        <v>79</v>
      </c>
      <c r="H874" s="3">
        <v>40</v>
      </c>
      <c r="I874" s="3">
        <v>82</v>
      </c>
      <c r="J874" s="3">
        <v>100</v>
      </c>
      <c r="K874">
        <f t="shared" si="91"/>
        <v>0.4</v>
      </c>
      <c r="L874">
        <f t="shared" si="92"/>
        <v>80</v>
      </c>
      <c r="M874">
        <f t="shared" si="93"/>
        <v>85</v>
      </c>
      <c r="N874">
        <f t="shared" si="94"/>
        <v>82</v>
      </c>
      <c r="O874">
        <f>Summary!$J$4</f>
        <v>65</v>
      </c>
      <c r="P874">
        <f>Summary!$J$4</f>
        <v>65</v>
      </c>
      <c r="Q874">
        <f>Summary!$J$4</f>
        <v>65</v>
      </c>
      <c r="R874">
        <f t="shared" si="95"/>
        <v>1</v>
      </c>
      <c r="S874">
        <f t="shared" si="96"/>
        <v>1</v>
      </c>
      <c r="T874">
        <f t="shared" si="97"/>
        <v>1</v>
      </c>
    </row>
    <row r="875" spans="1:20" hidden="1" x14ac:dyDescent="0.2">
      <c r="A875" t="s">
        <v>15</v>
      </c>
      <c r="B875" s="30">
        <v>2016800447</v>
      </c>
      <c r="C875" s="30" t="s">
        <v>92</v>
      </c>
      <c r="D875" s="38" t="s">
        <v>94</v>
      </c>
      <c r="E875" s="3" t="s">
        <v>104</v>
      </c>
      <c r="F875" s="3">
        <v>60</v>
      </c>
      <c r="G875" s="3" t="s">
        <v>77</v>
      </c>
      <c r="H875" s="3">
        <v>40</v>
      </c>
      <c r="I875" s="3">
        <v>71</v>
      </c>
      <c r="J875" s="3">
        <v>100</v>
      </c>
      <c r="K875">
        <f t="shared" si="91"/>
        <v>0.4</v>
      </c>
      <c r="L875">
        <f t="shared" si="92"/>
        <v>72</v>
      </c>
      <c r="M875">
        <f t="shared" si="93"/>
        <v>70</v>
      </c>
      <c r="N875">
        <f t="shared" si="94"/>
        <v>71</v>
      </c>
      <c r="O875">
        <f>Summary!$J$4</f>
        <v>65</v>
      </c>
      <c r="P875">
        <f>Summary!$J$4</f>
        <v>65</v>
      </c>
      <c r="Q875">
        <f>Summary!$J$4</f>
        <v>65</v>
      </c>
      <c r="R875">
        <f t="shared" si="95"/>
        <v>1</v>
      </c>
      <c r="S875">
        <f t="shared" si="96"/>
        <v>1</v>
      </c>
      <c r="T875">
        <f t="shared" si="97"/>
        <v>1</v>
      </c>
    </row>
    <row r="876" spans="1:20" hidden="1" x14ac:dyDescent="0.2">
      <c r="A876" t="s">
        <v>15</v>
      </c>
      <c r="B876" s="30">
        <v>2016800447</v>
      </c>
      <c r="C876" s="30" t="s">
        <v>92</v>
      </c>
      <c r="D876" s="38" t="s">
        <v>95</v>
      </c>
      <c r="E876" s="3" t="s">
        <v>104</v>
      </c>
      <c r="F876" s="3">
        <v>60</v>
      </c>
      <c r="G876" s="3" t="s">
        <v>69</v>
      </c>
      <c r="H876" s="3">
        <v>40</v>
      </c>
      <c r="I876" s="3">
        <v>74</v>
      </c>
      <c r="J876" s="3">
        <v>100</v>
      </c>
      <c r="K876">
        <f t="shared" si="91"/>
        <v>0.4</v>
      </c>
      <c r="L876">
        <f t="shared" si="92"/>
        <v>72</v>
      </c>
      <c r="M876">
        <f t="shared" si="93"/>
        <v>78</v>
      </c>
      <c r="N876">
        <f t="shared" si="94"/>
        <v>74</v>
      </c>
      <c r="O876">
        <f>Summary!$J$4</f>
        <v>65</v>
      </c>
      <c r="P876">
        <f>Summary!$J$4</f>
        <v>65</v>
      </c>
      <c r="Q876">
        <f>Summary!$J$4</f>
        <v>65</v>
      </c>
      <c r="R876">
        <f t="shared" si="95"/>
        <v>1</v>
      </c>
      <c r="S876">
        <f t="shared" si="96"/>
        <v>1</v>
      </c>
      <c r="T876">
        <f t="shared" si="97"/>
        <v>1</v>
      </c>
    </row>
    <row r="877" spans="1:20" hidden="1" x14ac:dyDescent="0.2">
      <c r="A877" t="s">
        <v>15</v>
      </c>
      <c r="B877" s="30">
        <v>2016800447</v>
      </c>
      <c r="C877" s="30" t="s">
        <v>92</v>
      </c>
      <c r="D877" s="38" t="s">
        <v>96</v>
      </c>
      <c r="E877" s="3" t="s">
        <v>101</v>
      </c>
      <c r="F877" s="3">
        <v>60</v>
      </c>
      <c r="G877" s="3" t="s">
        <v>81</v>
      </c>
      <c r="H877" s="3">
        <v>40</v>
      </c>
      <c r="I877" s="3">
        <v>75</v>
      </c>
      <c r="J877" s="3">
        <v>100</v>
      </c>
      <c r="K877">
        <f t="shared" si="91"/>
        <v>0.4</v>
      </c>
      <c r="L877">
        <f t="shared" si="92"/>
        <v>77</v>
      </c>
      <c r="M877">
        <f t="shared" si="93"/>
        <v>73</v>
      </c>
      <c r="N877">
        <f t="shared" si="94"/>
        <v>75</v>
      </c>
      <c r="O877">
        <f>Summary!$J$4</f>
        <v>65</v>
      </c>
      <c r="P877">
        <f>Summary!$J$4</f>
        <v>65</v>
      </c>
      <c r="Q877">
        <f>Summary!$J$4</f>
        <v>65</v>
      </c>
      <c r="R877">
        <f t="shared" si="95"/>
        <v>1</v>
      </c>
      <c r="S877">
        <f t="shared" si="96"/>
        <v>1</v>
      </c>
      <c r="T877">
        <f t="shared" si="97"/>
        <v>1</v>
      </c>
    </row>
    <row r="878" spans="1:20" hidden="1" x14ac:dyDescent="0.2">
      <c r="A878" t="s">
        <v>15</v>
      </c>
      <c r="B878" s="30">
        <v>2016800447</v>
      </c>
      <c r="C878" s="30" t="s">
        <v>92</v>
      </c>
      <c r="D878" s="38" t="s">
        <v>97</v>
      </c>
      <c r="E878" s="3" t="s">
        <v>73</v>
      </c>
      <c r="F878" s="3">
        <v>60</v>
      </c>
      <c r="G878" s="3" t="s">
        <v>77</v>
      </c>
      <c r="H878" s="3">
        <v>40</v>
      </c>
      <c r="I878" s="3">
        <v>60</v>
      </c>
      <c r="J878" s="3">
        <v>100</v>
      </c>
      <c r="K878">
        <f t="shared" si="91"/>
        <v>0.4</v>
      </c>
      <c r="L878">
        <f t="shared" si="92"/>
        <v>53</v>
      </c>
      <c r="M878">
        <f t="shared" si="93"/>
        <v>70</v>
      </c>
      <c r="N878">
        <f t="shared" si="94"/>
        <v>60</v>
      </c>
      <c r="O878">
        <f>Summary!$J$4</f>
        <v>65</v>
      </c>
      <c r="P878">
        <f>Summary!$J$4</f>
        <v>65</v>
      </c>
      <c r="Q878">
        <f>Summary!$J$4</f>
        <v>65</v>
      </c>
      <c r="R878">
        <f t="shared" si="95"/>
        <v>0</v>
      </c>
      <c r="S878">
        <f t="shared" si="96"/>
        <v>1</v>
      </c>
      <c r="T878">
        <f t="shared" si="97"/>
        <v>0</v>
      </c>
    </row>
    <row r="879" spans="1:20" hidden="1" x14ac:dyDescent="0.2">
      <c r="A879" t="s">
        <v>15</v>
      </c>
      <c r="B879" s="30">
        <v>2016800447</v>
      </c>
      <c r="C879" s="30" t="s">
        <v>92</v>
      </c>
      <c r="D879" s="38" t="s">
        <v>98</v>
      </c>
      <c r="E879" s="3" t="s">
        <v>78</v>
      </c>
      <c r="F879" s="3">
        <v>60</v>
      </c>
      <c r="G879" s="3" t="s">
        <v>73</v>
      </c>
      <c r="H879" s="3">
        <v>40</v>
      </c>
      <c r="I879" s="3">
        <v>83</v>
      </c>
      <c r="J879" s="3">
        <v>100</v>
      </c>
      <c r="K879">
        <f t="shared" si="91"/>
        <v>0.4</v>
      </c>
      <c r="L879">
        <f t="shared" si="92"/>
        <v>85</v>
      </c>
      <c r="M879">
        <f t="shared" si="93"/>
        <v>80</v>
      </c>
      <c r="N879">
        <f t="shared" si="94"/>
        <v>83</v>
      </c>
      <c r="O879">
        <f>Summary!$J$4</f>
        <v>65</v>
      </c>
      <c r="P879">
        <f>Summary!$J$4</f>
        <v>65</v>
      </c>
      <c r="Q879">
        <f>Summary!$J$4</f>
        <v>65</v>
      </c>
      <c r="R879">
        <f t="shared" si="95"/>
        <v>1</v>
      </c>
      <c r="S879">
        <f t="shared" si="96"/>
        <v>1</v>
      </c>
      <c r="T879">
        <f t="shared" si="97"/>
        <v>1</v>
      </c>
    </row>
    <row r="880" spans="1:20" hidden="1" x14ac:dyDescent="0.2">
      <c r="A880" t="s">
        <v>15</v>
      </c>
      <c r="B880" s="30">
        <v>2016800447</v>
      </c>
      <c r="C880" s="30" t="s">
        <v>92</v>
      </c>
      <c r="D880" s="38" t="s">
        <v>99</v>
      </c>
      <c r="E880" s="3" t="s">
        <v>80</v>
      </c>
      <c r="F880" s="3">
        <v>60</v>
      </c>
      <c r="G880" s="3" t="s">
        <v>73</v>
      </c>
      <c r="H880" s="3">
        <v>40</v>
      </c>
      <c r="I880" s="3">
        <v>76</v>
      </c>
      <c r="J880" s="3">
        <v>100</v>
      </c>
      <c r="K880">
        <f t="shared" si="91"/>
        <v>0.4</v>
      </c>
      <c r="L880">
        <f t="shared" si="92"/>
        <v>73</v>
      </c>
      <c r="M880">
        <f t="shared" si="93"/>
        <v>80</v>
      </c>
      <c r="N880">
        <f t="shared" si="94"/>
        <v>76</v>
      </c>
      <c r="O880">
        <f>Summary!$J$4</f>
        <v>65</v>
      </c>
      <c r="P880">
        <f>Summary!$J$4</f>
        <v>65</v>
      </c>
      <c r="Q880">
        <f>Summary!$J$4</f>
        <v>65</v>
      </c>
      <c r="R880">
        <f t="shared" si="95"/>
        <v>1</v>
      </c>
      <c r="S880">
        <f t="shared" si="96"/>
        <v>1</v>
      </c>
      <c r="T880">
        <f t="shared" si="97"/>
        <v>1</v>
      </c>
    </row>
    <row r="881" spans="1:20" hidden="1" x14ac:dyDescent="0.2">
      <c r="A881" t="s">
        <v>15</v>
      </c>
      <c r="B881" s="30">
        <v>2016800447</v>
      </c>
      <c r="C881" s="30" t="s">
        <v>92</v>
      </c>
      <c r="D881" s="38" t="s">
        <v>100</v>
      </c>
      <c r="E881" s="3" t="s">
        <v>76</v>
      </c>
      <c r="F881" s="3">
        <v>60</v>
      </c>
      <c r="G881" s="3" t="s">
        <v>81</v>
      </c>
      <c r="H881" s="3">
        <v>40</v>
      </c>
      <c r="I881" s="3">
        <v>71</v>
      </c>
      <c r="J881" s="3">
        <v>100</v>
      </c>
      <c r="K881">
        <f t="shared" si="91"/>
        <v>0.4</v>
      </c>
      <c r="L881">
        <f t="shared" si="92"/>
        <v>70</v>
      </c>
      <c r="M881">
        <f t="shared" si="93"/>
        <v>73</v>
      </c>
      <c r="N881">
        <f t="shared" si="94"/>
        <v>71</v>
      </c>
      <c r="O881">
        <f>Summary!$J$4</f>
        <v>65</v>
      </c>
      <c r="P881">
        <f>Summary!$J$4</f>
        <v>65</v>
      </c>
      <c r="Q881">
        <f>Summary!$J$4</f>
        <v>65</v>
      </c>
      <c r="R881">
        <f t="shared" si="95"/>
        <v>1</v>
      </c>
      <c r="S881">
        <f t="shared" si="96"/>
        <v>1</v>
      </c>
      <c r="T881">
        <f t="shared" si="97"/>
        <v>1</v>
      </c>
    </row>
    <row r="882" spans="1:20" hidden="1" x14ac:dyDescent="0.2">
      <c r="A882" t="s">
        <v>15</v>
      </c>
      <c r="B882" s="30">
        <v>2016800448</v>
      </c>
      <c r="C882" s="30" t="s">
        <v>92</v>
      </c>
      <c r="D882" s="38" t="s">
        <v>93</v>
      </c>
      <c r="E882" s="3" t="s">
        <v>101</v>
      </c>
      <c r="F882" s="3">
        <v>60</v>
      </c>
      <c r="G882" s="3" t="s">
        <v>71</v>
      </c>
      <c r="H882" s="3">
        <v>40</v>
      </c>
      <c r="I882" s="3">
        <v>73</v>
      </c>
      <c r="J882" s="3">
        <v>100</v>
      </c>
      <c r="K882">
        <f t="shared" si="91"/>
        <v>0.4</v>
      </c>
      <c r="L882">
        <f t="shared" si="92"/>
        <v>77</v>
      </c>
      <c r="M882">
        <f t="shared" si="93"/>
        <v>68</v>
      </c>
      <c r="N882">
        <f t="shared" si="94"/>
        <v>73</v>
      </c>
      <c r="O882">
        <f>Summary!$J$4</f>
        <v>65</v>
      </c>
      <c r="P882">
        <f>Summary!$J$4</f>
        <v>65</v>
      </c>
      <c r="Q882">
        <f>Summary!$J$4</f>
        <v>65</v>
      </c>
      <c r="R882">
        <f t="shared" si="95"/>
        <v>1</v>
      </c>
      <c r="S882">
        <f t="shared" si="96"/>
        <v>1</v>
      </c>
      <c r="T882">
        <f t="shared" si="97"/>
        <v>1</v>
      </c>
    </row>
    <row r="883" spans="1:20" hidden="1" x14ac:dyDescent="0.2">
      <c r="A883" t="s">
        <v>15</v>
      </c>
      <c r="B883" s="30">
        <v>2016800448</v>
      </c>
      <c r="C883" s="30" t="s">
        <v>92</v>
      </c>
      <c r="D883" s="38" t="s">
        <v>94</v>
      </c>
      <c r="E883" s="3" t="s">
        <v>79</v>
      </c>
      <c r="F883" s="3">
        <v>60</v>
      </c>
      <c r="G883" s="3" t="s">
        <v>67</v>
      </c>
      <c r="H883" s="3">
        <v>40</v>
      </c>
      <c r="I883" s="3">
        <v>64</v>
      </c>
      <c r="J883" s="3">
        <v>100</v>
      </c>
      <c r="K883">
        <f t="shared" si="91"/>
        <v>0.4</v>
      </c>
      <c r="L883">
        <f t="shared" si="92"/>
        <v>57</v>
      </c>
      <c r="M883">
        <f t="shared" si="93"/>
        <v>75</v>
      </c>
      <c r="N883">
        <f t="shared" si="94"/>
        <v>64</v>
      </c>
      <c r="O883">
        <f>Summary!$J$4</f>
        <v>65</v>
      </c>
      <c r="P883">
        <f>Summary!$J$4</f>
        <v>65</v>
      </c>
      <c r="Q883">
        <f>Summary!$J$4</f>
        <v>65</v>
      </c>
      <c r="R883">
        <f t="shared" si="95"/>
        <v>0</v>
      </c>
      <c r="S883">
        <f t="shared" si="96"/>
        <v>1</v>
      </c>
      <c r="T883">
        <f t="shared" si="97"/>
        <v>0</v>
      </c>
    </row>
    <row r="884" spans="1:20" hidden="1" x14ac:dyDescent="0.2">
      <c r="A884" t="s">
        <v>15</v>
      </c>
      <c r="B884" s="30">
        <v>2016800448</v>
      </c>
      <c r="C884" s="30" t="s">
        <v>92</v>
      </c>
      <c r="D884" s="38" t="s">
        <v>95</v>
      </c>
      <c r="E884" s="3" t="s">
        <v>70</v>
      </c>
      <c r="F884" s="3">
        <v>60</v>
      </c>
      <c r="G884" s="3" t="s">
        <v>67</v>
      </c>
      <c r="H884" s="3">
        <v>40</v>
      </c>
      <c r="I884" s="3">
        <v>71</v>
      </c>
      <c r="J884" s="3">
        <v>100</v>
      </c>
      <c r="K884">
        <f t="shared" si="91"/>
        <v>0.4</v>
      </c>
      <c r="L884">
        <f t="shared" si="92"/>
        <v>68</v>
      </c>
      <c r="M884">
        <f t="shared" si="93"/>
        <v>75</v>
      </c>
      <c r="N884">
        <f t="shared" si="94"/>
        <v>71</v>
      </c>
      <c r="O884">
        <f>Summary!$J$4</f>
        <v>65</v>
      </c>
      <c r="P884">
        <f>Summary!$J$4</f>
        <v>65</v>
      </c>
      <c r="Q884">
        <f>Summary!$J$4</f>
        <v>65</v>
      </c>
      <c r="R884">
        <f t="shared" si="95"/>
        <v>1</v>
      </c>
      <c r="S884">
        <f t="shared" si="96"/>
        <v>1</v>
      </c>
      <c r="T884">
        <f t="shared" si="97"/>
        <v>1</v>
      </c>
    </row>
    <row r="885" spans="1:20" hidden="1" x14ac:dyDescent="0.2">
      <c r="A885" t="s">
        <v>15</v>
      </c>
      <c r="B885" s="30">
        <v>2016800448</v>
      </c>
      <c r="C885" s="30" t="s">
        <v>92</v>
      </c>
      <c r="D885" s="38" t="s">
        <v>96</v>
      </c>
      <c r="E885" s="3" t="s">
        <v>104</v>
      </c>
      <c r="F885" s="3">
        <v>60</v>
      </c>
      <c r="G885" s="3" t="s">
        <v>77</v>
      </c>
      <c r="H885" s="3">
        <v>40</v>
      </c>
      <c r="I885" s="3">
        <v>71</v>
      </c>
      <c r="J885" s="3">
        <v>100</v>
      </c>
      <c r="K885">
        <f t="shared" si="91"/>
        <v>0.4</v>
      </c>
      <c r="L885">
        <f t="shared" si="92"/>
        <v>72</v>
      </c>
      <c r="M885">
        <f t="shared" si="93"/>
        <v>70</v>
      </c>
      <c r="N885">
        <f t="shared" si="94"/>
        <v>71</v>
      </c>
      <c r="O885">
        <f>Summary!$J$4</f>
        <v>65</v>
      </c>
      <c r="P885">
        <f>Summary!$J$4</f>
        <v>65</v>
      </c>
      <c r="Q885">
        <f>Summary!$J$4</f>
        <v>65</v>
      </c>
      <c r="R885">
        <f t="shared" si="95"/>
        <v>1</v>
      </c>
      <c r="S885">
        <f t="shared" si="96"/>
        <v>1</v>
      </c>
      <c r="T885">
        <f t="shared" si="97"/>
        <v>1</v>
      </c>
    </row>
    <row r="886" spans="1:20" hidden="1" x14ac:dyDescent="0.2">
      <c r="A886" t="s">
        <v>15</v>
      </c>
      <c r="B886" s="30">
        <v>2016800448</v>
      </c>
      <c r="C886" s="30" t="s">
        <v>92</v>
      </c>
      <c r="D886" s="38" t="s">
        <v>97</v>
      </c>
      <c r="E886" s="3" t="s">
        <v>65</v>
      </c>
      <c r="F886" s="3">
        <v>60</v>
      </c>
      <c r="G886" s="3" t="s">
        <v>81</v>
      </c>
      <c r="H886" s="3">
        <v>40</v>
      </c>
      <c r="I886" s="3">
        <v>62</v>
      </c>
      <c r="J886" s="3">
        <v>100</v>
      </c>
      <c r="K886">
        <f t="shared" si="91"/>
        <v>0.4</v>
      </c>
      <c r="L886">
        <f t="shared" si="92"/>
        <v>55</v>
      </c>
      <c r="M886">
        <f t="shared" si="93"/>
        <v>73</v>
      </c>
      <c r="N886">
        <f t="shared" si="94"/>
        <v>62</v>
      </c>
      <c r="O886">
        <f>Summary!$J$4</f>
        <v>65</v>
      </c>
      <c r="P886">
        <f>Summary!$J$4</f>
        <v>65</v>
      </c>
      <c r="Q886">
        <f>Summary!$J$4</f>
        <v>65</v>
      </c>
      <c r="R886">
        <f t="shared" si="95"/>
        <v>0</v>
      </c>
      <c r="S886">
        <f t="shared" si="96"/>
        <v>1</v>
      </c>
      <c r="T886">
        <f t="shared" si="97"/>
        <v>0</v>
      </c>
    </row>
    <row r="887" spans="1:20" hidden="1" x14ac:dyDescent="0.2">
      <c r="A887" t="s">
        <v>15</v>
      </c>
      <c r="B887" s="30">
        <v>2016800448</v>
      </c>
      <c r="C887" s="30" t="s">
        <v>92</v>
      </c>
      <c r="D887" s="38" t="s">
        <v>98</v>
      </c>
      <c r="E887" s="3" t="s">
        <v>102</v>
      </c>
      <c r="F887" s="3">
        <v>60</v>
      </c>
      <c r="G887" s="3" t="s">
        <v>67</v>
      </c>
      <c r="H887" s="3">
        <v>40</v>
      </c>
      <c r="I887" s="3">
        <v>79</v>
      </c>
      <c r="J887" s="3">
        <v>100</v>
      </c>
      <c r="K887">
        <f t="shared" si="91"/>
        <v>0.4</v>
      </c>
      <c r="L887">
        <f t="shared" si="92"/>
        <v>82</v>
      </c>
      <c r="M887">
        <f t="shared" si="93"/>
        <v>75</v>
      </c>
      <c r="N887">
        <f t="shared" si="94"/>
        <v>79</v>
      </c>
      <c r="O887">
        <f>Summary!$J$4</f>
        <v>65</v>
      </c>
      <c r="P887">
        <f>Summary!$J$4</f>
        <v>65</v>
      </c>
      <c r="Q887">
        <f>Summary!$J$4</f>
        <v>65</v>
      </c>
      <c r="R887">
        <f t="shared" si="95"/>
        <v>1</v>
      </c>
      <c r="S887">
        <f t="shared" si="96"/>
        <v>1</v>
      </c>
      <c r="T887">
        <f t="shared" si="97"/>
        <v>1</v>
      </c>
    </row>
    <row r="888" spans="1:20" hidden="1" x14ac:dyDescent="0.2">
      <c r="A888" t="s">
        <v>15</v>
      </c>
      <c r="B888" s="30">
        <v>2016800448</v>
      </c>
      <c r="C888" s="30" t="s">
        <v>92</v>
      </c>
      <c r="D888" s="38" t="s">
        <v>99</v>
      </c>
      <c r="E888" s="3" t="s">
        <v>80</v>
      </c>
      <c r="F888" s="3">
        <v>60</v>
      </c>
      <c r="G888" s="3" t="s">
        <v>77</v>
      </c>
      <c r="H888" s="3">
        <v>40</v>
      </c>
      <c r="I888" s="3">
        <v>72</v>
      </c>
      <c r="J888" s="3">
        <v>100</v>
      </c>
      <c r="K888">
        <f t="shared" si="91"/>
        <v>0.4</v>
      </c>
      <c r="L888">
        <f t="shared" si="92"/>
        <v>73</v>
      </c>
      <c r="M888">
        <f t="shared" si="93"/>
        <v>70</v>
      </c>
      <c r="N888">
        <f t="shared" si="94"/>
        <v>72</v>
      </c>
      <c r="O888">
        <f>Summary!$J$4</f>
        <v>65</v>
      </c>
      <c r="P888">
        <f>Summary!$J$4</f>
        <v>65</v>
      </c>
      <c r="Q888">
        <f>Summary!$J$4</f>
        <v>65</v>
      </c>
      <c r="R888">
        <f t="shared" si="95"/>
        <v>1</v>
      </c>
      <c r="S888">
        <f t="shared" si="96"/>
        <v>1</v>
      </c>
      <c r="T888">
        <f t="shared" si="97"/>
        <v>1</v>
      </c>
    </row>
    <row r="889" spans="1:20" hidden="1" x14ac:dyDescent="0.2">
      <c r="A889" t="s">
        <v>15</v>
      </c>
      <c r="B889" s="30">
        <v>2016800448</v>
      </c>
      <c r="C889" s="30" t="s">
        <v>92</v>
      </c>
      <c r="D889" s="38" t="s">
        <v>100</v>
      </c>
      <c r="E889" s="3" t="s">
        <v>103</v>
      </c>
      <c r="F889" s="3">
        <v>60</v>
      </c>
      <c r="G889" s="3" t="s">
        <v>71</v>
      </c>
      <c r="H889" s="3">
        <v>40</v>
      </c>
      <c r="I889" s="3">
        <v>67</v>
      </c>
      <c r="J889" s="3">
        <v>100</v>
      </c>
      <c r="K889">
        <f t="shared" si="91"/>
        <v>0.4</v>
      </c>
      <c r="L889">
        <f t="shared" si="92"/>
        <v>67</v>
      </c>
      <c r="M889">
        <f t="shared" si="93"/>
        <v>68</v>
      </c>
      <c r="N889">
        <f t="shared" si="94"/>
        <v>67</v>
      </c>
      <c r="O889">
        <f>Summary!$J$4</f>
        <v>65</v>
      </c>
      <c r="P889">
        <f>Summary!$J$4</f>
        <v>65</v>
      </c>
      <c r="Q889">
        <f>Summary!$J$4</f>
        <v>65</v>
      </c>
      <c r="R889">
        <f t="shared" si="95"/>
        <v>1</v>
      </c>
      <c r="S889">
        <f t="shared" si="96"/>
        <v>1</v>
      </c>
      <c r="T889">
        <f t="shared" si="97"/>
        <v>1</v>
      </c>
    </row>
    <row r="890" spans="1:20" hidden="1" x14ac:dyDescent="0.2">
      <c r="A890" t="s">
        <v>15</v>
      </c>
      <c r="B890" s="30">
        <v>2016800449</v>
      </c>
      <c r="C890" s="30" t="s">
        <v>92</v>
      </c>
      <c r="D890" s="38" t="s">
        <v>93</v>
      </c>
      <c r="E890" s="3" t="s">
        <v>101</v>
      </c>
      <c r="F890" s="3">
        <v>60</v>
      </c>
      <c r="G890" s="3" t="s">
        <v>77</v>
      </c>
      <c r="H890" s="3">
        <v>40</v>
      </c>
      <c r="I890" s="3">
        <v>74</v>
      </c>
      <c r="J890" s="3">
        <v>100</v>
      </c>
      <c r="K890">
        <f t="shared" si="91"/>
        <v>0.4</v>
      </c>
      <c r="L890">
        <f t="shared" si="92"/>
        <v>77</v>
      </c>
      <c r="M890">
        <f t="shared" si="93"/>
        <v>70</v>
      </c>
      <c r="N890">
        <f t="shared" si="94"/>
        <v>74</v>
      </c>
      <c r="O890">
        <f>Summary!$J$4</f>
        <v>65</v>
      </c>
      <c r="P890">
        <f>Summary!$J$4</f>
        <v>65</v>
      </c>
      <c r="Q890">
        <f>Summary!$J$4</f>
        <v>65</v>
      </c>
      <c r="R890">
        <f t="shared" si="95"/>
        <v>1</v>
      </c>
      <c r="S890">
        <f t="shared" si="96"/>
        <v>1</v>
      </c>
      <c r="T890">
        <f t="shared" si="97"/>
        <v>1</v>
      </c>
    </row>
    <row r="891" spans="1:20" hidden="1" x14ac:dyDescent="0.2">
      <c r="A891" t="s">
        <v>15</v>
      </c>
      <c r="B891" s="30">
        <v>2016800449</v>
      </c>
      <c r="C891" s="30" t="s">
        <v>92</v>
      </c>
      <c r="D891" s="38" t="s">
        <v>94</v>
      </c>
      <c r="E891" s="3" t="s">
        <v>79</v>
      </c>
      <c r="F891" s="3">
        <v>60</v>
      </c>
      <c r="G891" s="3" t="s">
        <v>81</v>
      </c>
      <c r="H891" s="3">
        <v>40</v>
      </c>
      <c r="I891" s="3">
        <v>63</v>
      </c>
      <c r="J891" s="3">
        <v>100</v>
      </c>
      <c r="K891">
        <f t="shared" si="91"/>
        <v>0.4</v>
      </c>
      <c r="L891">
        <f t="shared" si="92"/>
        <v>57</v>
      </c>
      <c r="M891">
        <f t="shared" si="93"/>
        <v>73</v>
      </c>
      <c r="N891">
        <f t="shared" si="94"/>
        <v>63</v>
      </c>
      <c r="O891">
        <f>Summary!$J$4</f>
        <v>65</v>
      </c>
      <c r="P891">
        <f>Summary!$J$4</f>
        <v>65</v>
      </c>
      <c r="Q891">
        <f>Summary!$J$4</f>
        <v>65</v>
      </c>
      <c r="R891">
        <f t="shared" si="95"/>
        <v>0</v>
      </c>
      <c r="S891">
        <f t="shared" si="96"/>
        <v>1</v>
      </c>
      <c r="T891">
        <f t="shared" si="97"/>
        <v>0</v>
      </c>
    </row>
    <row r="892" spans="1:20" hidden="1" x14ac:dyDescent="0.2">
      <c r="A892" t="s">
        <v>15</v>
      </c>
      <c r="B892" s="30">
        <v>2016800449</v>
      </c>
      <c r="C892" s="30" t="s">
        <v>92</v>
      </c>
      <c r="D892" s="38" t="s">
        <v>95</v>
      </c>
      <c r="E892" s="3" t="s">
        <v>76</v>
      </c>
      <c r="F892" s="3">
        <v>60</v>
      </c>
      <c r="G892" s="3" t="s">
        <v>81</v>
      </c>
      <c r="H892" s="3">
        <v>40</v>
      </c>
      <c r="I892" s="3">
        <v>71</v>
      </c>
      <c r="J892" s="3">
        <v>100</v>
      </c>
      <c r="K892">
        <f t="shared" si="91"/>
        <v>0.4</v>
      </c>
      <c r="L892">
        <f t="shared" si="92"/>
        <v>70</v>
      </c>
      <c r="M892">
        <f t="shared" si="93"/>
        <v>73</v>
      </c>
      <c r="N892">
        <f t="shared" si="94"/>
        <v>71</v>
      </c>
      <c r="O892">
        <f>Summary!$J$4</f>
        <v>65</v>
      </c>
      <c r="P892">
        <f>Summary!$J$4</f>
        <v>65</v>
      </c>
      <c r="Q892">
        <f>Summary!$J$4</f>
        <v>65</v>
      </c>
      <c r="R892">
        <f t="shared" si="95"/>
        <v>1</v>
      </c>
      <c r="S892">
        <f t="shared" si="96"/>
        <v>1</v>
      </c>
      <c r="T892">
        <f t="shared" si="97"/>
        <v>1</v>
      </c>
    </row>
    <row r="893" spans="1:20" hidden="1" x14ac:dyDescent="0.2">
      <c r="A893" t="s">
        <v>15</v>
      </c>
      <c r="B893" s="30">
        <v>2016800449</v>
      </c>
      <c r="C893" s="30" t="s">
        <v>92</v>
      </c>
      <c r="D893" s="38" t="s">
        <v>96</v>
      </c>
      <c r="E893" s="3" t="s">
        <v>101</v>
      </c>
      <c r="F893" s="3">
        <v>60</v>
      </c>
      <c r="G893" s="3" t="s">
        <v>89</v>
      </c>
      <c r="H893" s="3">
        <v>40</v>
      </c>
      <c r="I893" s="3">
        <v>70</v>
      </c>
      <c r="J893" s="3">
        <v>100</v>
      </c>
      <c r="K893">
        <f t="shared" si="91"/>
        <v>0.4</v>
      </c>
      <c r="L893">
        <f t="shared" si="92"/>
        <v>77</v>
      </c>
      <c r="M893">
        <f t="shared" si="93"/>
        <v>60</v>
      </c>
      <c r="N893">
        <f t="shared" si="94"/>
        <v>70</v>
      </c>
      <c r="O893">
        <f>Summary!$J$4</f>
        <v>65</v>
      </c>
      <c r="P893">
        <f>Summary!$J$4</f>
        <v>65</v>
      </c>
      <c r="Q893">
        <f>Summary!$J$4</f>
        <v>65</v>
      </c>
      <c r="R893">
        <f t="shared" si="95"/>
        <v>1</v>
      </c>
      <c r="S893">
        <f t="shared" si="96"/>
        <v>0</v>
      </c>
      <c r="T893">
        <f t="shared" si="97"/>
        <v>1</v>
      </c>
    </row>
    <row r="894" spans="1:20" hidden="1" x14ac:dyDescent="0.2">
      <c r="A894" t="s">
        <v>15</v>
      </c>
      <c r="B894" s="30">
        <v>2016800449</v>
      </c>
      <c r="C894" s="30" t="s">
        <v>92</v>
      </c>
      <c r="D894" s="38" t="s">
        <v>97</v>
      </c>
      <c r="E894" s="3" t="s">
        <v>67</v>
      </c>
      <c r="F894" s="3">
        <v>60</v>
      </c>
      <c r="G894" s="3" t="s">
        <v>83</v>
      </c>
      <c r="H894" s="3">
        <v>40</v>
      </c>
      <c r="I894" s="3">
        <v>56</v>
      </c>
      <c r="J894" s="3">
        <v>100</v>
      </c>
      <c r="K894">
        <f t="shared" si="91"/>
        <v>0.4</v>
      </c>
      <c r="L894">
        <f t="shared" si="92"/>
        <v>50</v>
      </c>
      <c r="M894">
        <f t="shared" si="93"/>
        <v>65</v>
      </c>
      <c r="N894">
        <f t="shared" si="94"/>
        <v>56</v>
      </c>
      <c r="O894">
        <f>Summary!$J$4</f>
        <v>65</v>
      </c>
      <c r="P894">
        <f>Summary!$J$4</f>
        <v>65</v>
      </c>
      <c r="Q894">
        <f>Summary!$J$4</f>
        <v>65</v>
      </c>
      <c r="R894">
        <f t="shared" si="95"/>
        <v>0</v>
      </c>
      <c r="S894">
        <f t="shared" si="96"/>
        <v>1</v>
      </c>
      <c r="T894">
        <f t="shared" si="97"/>
        <v>0</v>
      </c>
    </row>
    <row r="895" spans="1:20" hidden="1" x14ac:dyDescent="0.2">
      <c r="A895" t="s">
        <v>15</v>
      </c>
      <c r="B895" s="30">
        <v>2016800449</v>
      </c>
      <c r="C895" s="30" t="s">
        <v>92</v>
      </c>
      <c r="D895" s="38" t="s">
        <v>98</v>
      </c>
      <c r="E895" s="3" t="s">
        <v>72</v>
      </c>
      <c r="F895" s="3">
        <v>60</v>
      </c>
      <c r="G895" s="3" t="s">
        <v>71</v>
      </c>
      <c r="H895" s="3">
        <v>40</v>
      </c>
      <c r="I895" s="3">
        <v>75</v>
      </c>
      <c r="J895" s="3">
        <v>100</v>
      </c>
      <c r="K895">
        <f t="shared" si="91"/>
        <v>0.4</v>
      </c>
      <c r="L895">
        <f t="shared" si="92"/>
        <v>80</v>
      </c>
      <c r="M895">
        <f t="shared" si="93"/>
        <v>68</v>
      </c>
      <c r="N895">
        <f t="shared" si="94"/>
        <v>75</v>
      </c>
      <c r="O895">
        <f>Summary!$J$4</f>
        <v>65</v>
      </c>
      <c r="P895">
        <f>Summary!$J$4</f>
        <v>65</v>
      </c>
      <c r="Q895">
        <f>Summary!$J$4</f>
        <v>65</v>
      </c>
      <c r="R895">
        <f t="shared" si="95"/>
        <v>1</v>
      </c>
      <c r="S895">
        <f t="shared" si="96"/>
        <v>1</v>
      </c>
      <c r="T895">
        <f t="shared" si="97"/>
        <v>1</v>
      </c>
    </row>
    <row r="896" spans="1:20" hidden="1" x14ac:dyDescent="0.2">
      <c r="A896" t="s">
        <v>15</v>
      </c>
      <c r="B896" s="30">
        <v>2016800449</v>
      </c>
      <c r="C896" s="30" t="s">
        <v>92</v>
      </c>
      <c r="D896" s="38" t="s">
        <v>99</v>
      </c>
      <c r="E896" s="3" t="s">
        <v>103</v>
      </c>
      <c r="F896" s="3">
        <v>60</v>
      </c>
      <c r="G896" s="3" t="s">
        <v>81</v>
      </c>
      <c r="H896" s="3">
        <v>40</v>
      </c>
      <c r="I896" s="3">
        <v>69</v>
      </c>
      <c r="J896" s="3">
        <v>100</v>
      </c>
      <c r="K896">
        <f t="shared" si="91"/>
        <v>0.4</v>
      </c>
      <c r="L896">
        <f t="shared" si="92"/>
        <v>67</v>
      </c>
      <c r="M896">
        <f t="shared" si="93"/>
        <v>73</v>
      </c>
      <c r="N896">
        <f t="shared" si="94"/>
        <v>69</v>
      </c>
      <c r="O896">
        <f>Summary!$J$4</f>
        <v>65</v>
      </c>
      <c r="P896">
        <f>Summary!$J$4</f>
        <v>65</v>
      </c>
      <c r="Q896">
        <f>Summary!$J$4</f>
        <v>65</v>
      </c>
      <c r="R896">
        <f t="shared" si="95"/>
        <v>1</v>
      </c>
      <c r="S896">
        <f t="shared" si="96"/>
        <v>1</v>
      </c>
      <c r="T896">
        <f t="shared" si="97"/>
        <v>1</v>
      </c>
    </row>
    <row r="897" spans="1:20" hidden="1" x14ac:dyDescent="0.2">
      <c r="A897" t="s">
        <v>15</v>
      </c>
      <c r="B897" s="30">
        <v>2016800449</v>
      </c>
      <c r="C897" s="30" t="s">
        <v>92</v>
      </c>
      <c r="D897" s="38" t="s">
        <v>100</v>
      </c>
      <c r="E897" s="3" t="s">
        <v>84</v>
      </c>
      <c r="F897" s="3">
        <v>60</v>
      </c>
      <c r="G897" s="3" t="s">
        <v>75</v>
      </c>
      <c r="H897" s="3">
        <v>40</v>
      </c>
      <c r="I897" s="3">
        <v>60</v>
      </c>
      <c r="J897" s="3">
        <v>100</v>
      </c>
      <c r="K897">
        <f t="shared" si="91"/>
        <v>0.4</v>
      </c>
      <c r="L897">
        <f t="shared" si="92"/>
        <v>58</v>
      </c>
      <c r="M897">
        <f t="shared" si="93"/>
        <v>63</v>
      </c>
      <c r="N897">
        <f t="shared" si="94"/>
        <v>60</v>
      </c>
      <c r="O897">
        <f>Summary!$J$4</f>
        <v>65</v>
      </c>
      <c r="P897">
        <f>Summary!$J$4</f>
        <v>65</v>
      </c>
      <c r="Q897">
        <f>Summary!$J$4</f>
        <v>65</v>
      </c>
      <c r="R897">
        <f t="shared" si="95"/>
        <v>0</v>
      </c>
      <c r="S897">
        <f t="shared" si="96"/>
        <v>0</v>
      </c>
      <c r="T897">
        <f t="shared" si="97"/>
        <v>0</v>
      </c>
    </row>
    <row r="898" spans="1:20" hidden="1" x14ac:dyDescent="0.2">
      <c r="A898" t="s">
        <v>15</v>
      </c>
      <c r="B898" s="30">
        <v>2016800450</v>
      </c>
      <c r="C898" s="30" t="s">
        <v>92</v>
      </c>
      <c r="D898" s="38" t="s">
        <v>93</v>
      </c>
      <c r="E898" s="3" t="s">
        <v>80</v>
      </c>
      <c r="F898" s="3">
        <v>60</v>
      </c>
      <c r="G898" s="3" t="s">
        <v>89</v>
      </c>
      <c r="H898" s="3">
        <v>40</v>
      </c>
      <c r="I898" s="3">
        <v>68</v>
      </c>
      <c r="J898" s="3">
        <v>100</v>
      </c>
      <c r="K898">
        <f t="shared" ref="K898:K961" si="98">ROUND(H898/(H898+F898),2)</f>
        <v>0.4</v>
      </c>
      <c r="L898">
        <f t="shared" ref="L898:L961" si="99">IF(E898="A",0,IFERROR(ROUND(E898*100/F898,0),0))</f>
        <v>73</v>
      </c>
      <c r="M898">
        <f t="shared" ref="M898:M961" si="100">IF(E898="A",0,IFERROR(ROUND(G898*100/H898,0),0))</f>
        <v>60</v>
      </c>
      <c r="N898">
        <f t="shared" ref="N898:N961" si="101">ROUND(I898*100/J898,0)</f>
        <v>68</v>
      </c>
      <c r="O898">
        <f>Summary!$J$4</f>
        <v>65</v>
      </c>
      <c r="P898">
        <f>Summary!$J$4</f>
        <v>65</v>
      </c>
      <c r="Q898">
        <f>Summary!$J$4</f>
        <v>65</v>
      </c>
      <c r="R898">
        <f t="shared" ref="R898:R961" si="102">IF(L898&gt;=O898,1,0)</f>
        <v>1</v>
      </c>
      <c r="S898">
        <f t="shared" ref="S898:S961" si="103">IF(M898&gt;=P898,1,0)</f>
        <v>0</v>
      </c>
      <c r="T898">
        <f t="shared" ref="T898:T961" si="104">IF(N898&gt;=Q898,1,0)</f>
        <v>1</v>
      </c>
    </row>
    <row r="899" spans="1:20" hidden="1" x14ac:dyDescent="0.2">
      <c r="A899" t="s">
        <v>15</v>
      </c>
      <c r="B899" s="30">
        <v>2016800450</v>
      </c>
      <c r="C899" s="30" t="s">
        <v>92</v>
      </c>
      <c r="D899" s="38" t="s">
        <v>94</v>
      </c>
      <c r="E899" s="3" t="s">
        <v>84</v>
      </c>
      <c r="F899" s="3">
        <v>60</v>
      </c>
      <c r="G899" s="3" t="s">
        <v>77</v>
      </c>
      <c r="H899" s="3">
        <v>40</v>
      </c>
      <c r="I899" s="3">
        <v>63</v>
      </c>
      <c r="J899" s="3">
        <v>100</v>
      </c>
      <c r="K899">
        <f t="shared" si="98"/>
        <v>0.4</v>
      </c>
      <c r="L899">
        <f t="shared" si="99"/>
        <v>58</v>
      </c>
      <c r="M899">
        <f t="shared" si="100"/>
        <v>70</v>
      </c>
      <c r="N899">
        <f t="shared" si="101"/>
        <v>63</v>
      </c>
      <c r="O899">
        <f>Summary!$J$4</f>
        <v>65</v>
      </c>
      <c r="P899">
        <f>Summary!$J$4</f>
        <v>65</v>
      </c>
      <c r="Q899">
        <f>Summary!$J$4</f>
        <v>65</v>
      </c>
      <c r="R899">
        <f t="shared" si="102"/>
        <v>0</v>
      </c>
      <c r="S899">
        <f t="shared" si="103"/>
        <v>1</v>
      </c>
      <c r="T899">
        <f t="shared" si="104"/>
        <v>0</v>
      </c>
    </row>
    <row r="900" spans="1:20" hidden="1" x14ac:dyDescent="0.2">
      <c r="A900" t="s">
        <v>15</v>
      </c>
      <c r="B900" s="30">
        <v>2016800450</v>
      </c>
      <c r="C900" s="30" t="s">
        <v>92</v>
      </c>
      <c r="D900" s="38" t="s">
        <v>95</v>
      </c>
      <c r="E900" s="3" t="s">
        <v>103</v>
      </c>
      <c r="F900" s="3">
        <v>60</v>
      </c>
      <c r="G900" s="3" t="s">
        <v>81</v>
      </c>
      <c r="H900" s="3">
        <v>40</v>
      </c>
      <c r="I900" s="3">
        <v>69</v>
      </c>
      <c r="J900" s="3">
        <v>100</v>
      </c>
      <c r="K900">
        <f t="shared" si="98"/>
        <v>0.4</v>
      </c>
      <c r="L900">
        <f t="shared" si="99"/>
        <v>67</v>
      </c>
      <c r="M900">
        <f t="shared" si="100"/>
        <v>73</v>
      </c>
      <c r="N900">
        <f t="shared" si="101"/>
        <v>69</v>
      </c>
      <c r="O900">
        <f>Summary!$J$4</f>
        <v>65</v>
      </c>
      <c r="P900">
        <f>Summary!$J$4</f>
        <v>65</v>
      </c>
      <c r="Q900">
        <f>Summary!$J$4</f>
        <v>65</v>
      </c>
      <c r="R900">
        <f t="shared" si="102"/>
        <v>1</v>
      </c>
      <c r="S900">
        <f t="shared" si="103"/>
        <v>1</v>
      </c>
      <c r="T900">
        <f t="shared" si="104"/>
        <v>1</v>
      </c>
    </row>
    <row r="901" spans="1:20" hidden="1" x14ac:dyDescent="0.2">
      <c r="A901" t="s">
        <v>15</v>
      </c>
      <c r="B901" s="30">
        <v>2016800450</v>
      </c>
      <c r="C901" s="30" t="s">
        <v>92</v>
      </c>
      <c r="D901" s="38" t="s">
        <v>96</v>
      </c>
      <c r="E901" s="3" t="s">
        <v>66</v>
      </c>
      <c r="F901" s="3">
        <v>60</v>
      </c>
      <c r="G901" s="3" t="s">
        <v>89</v>
      </c>
      <c r="H901" s="3">
        <v>40</v>
      </c>
      <c r="I901" s="3">
        <v>69</v>
      </c>
      <c r="J901" s="3">
        <v>100</v>
      </c>
      <c r="K901">
        <f t="shared" si="98"/>
        <v>0.4</v>
      </c>
      <c r="L901">
        <f t="shared" si="99"/>
        <v>75</v>
      </c>
      <c r="M901">
        <f t="shared" si="100"/>
        <v>60</v>
      </c>
      <c r="N901">
        <f t="shared" si="101"/>
        <v>69</v>
      </c>
      <c r="O901">
        <f>Summary!$J$4</f>
        <v>65</v>
      </c>
      <c r="P901">
        <f>Summary!$J$4</f>
        <v>65</v>
      </c>
      <c r="Q901">
        <f>Summary!$J$4</f>
        <v>65</v>
      </c>
      <c r="R901">
        <f t="shared" si="102"/>
        <v>1</v>
      </c>
      <c r="S901">
        <f t="shared" si="103"/>
        <v>0</v>
      </c>
      <c r="T901">
        <f t="shared" si="104"/>
        <v>1</v>
      </c>
    </row>
    <row r="902" spans="1:20" hidden="1" x14ac:dyDescent="0.2">
      <c r="A902" t="s">
        <v>15</v>
      </c>
      <c r="B902" s="30">
        <v>2016800450</v>
      </c>
      <c r="C902" s="30" t="s">
        <v>92</v>
      </c>
      <c r="D902" s="38" t="s">
        <v>97</v>
      </c>
      <c r="E902" s="3" t="s">
        <v>87</v>
      </c>
      <c r="F902" s="3">
        <v>60</v>
      </c>
      <c r="G902" s="3" t="s">
        <v>75</v>
      </c>
      <c r="H902" s="3">
        <v>40</v>
      </c>
      <c r="I902" s="3">
        <v>61</v>
      </c>
      <c r="J902" s="3">
        <v>100</v>
      </c>
      <c r="K902">
        <f t="shared" si="98"/>
        <v>0.4</v>
      </c>
      <c r="L902">
        <f t="shared" si="99"/>
        <v>60</v>
      </c>
      <c r="M902">
        <f t="shared" si="100"/>
        <v>63</v>
      </c>
      <c r="N902">
        <f t="shared" si="101"/>
        <v>61</v>
      </c>
      <c r="O902">
        <f>Summary!$J$4</f>
        <v>65</v>
      </c>
      <c r="P902">
        <f>Summary!$J$4</f>
        <v>65</v>
      </c>
      <c r="Q902">
        <f>Summary!$J$4</f>
        <v>65</v>
      </c>
      <c r="R902">
        <f t="shared" si="102"/>
        <v>0</v>
      </c>
      <c r="S902">
        <f t="shared" si="103"/>
        <v>0</v>
      </c>
      <c r="T902">
        <f t="shared" si="104"/>
        <v>0</v>
      </c>
    </row>
    <row r="903" spans="1:20" hidden="1" x14ac:dyDescent="0.2">
      <c r="A903" t="s">
        <v>15</v>
      </c>
      <c r="B903" s="30">
        <v>2016800450</v>
      </c>
      <c r="C903" s="30" t="s">
        <v>92</v>
      </c>
      <c r="D903" s="38" t="s">
        <v>98</v>
      </c>
      <c r="E903" s="3" t="s">
        <v>68</v>
      </c>
      <c r="F903" s="3">
        <v>60</v>
      </c>
      <c r="G903" s="3" t="s">
        <v>83</v>
      </c>
      <c r="H903" s="3">
        <v>40</v>
      </c>
      <c r="I903" s="3">
        <v>73</v>
      </c>
      <c r="J903" s="3">
        <v>100</v>
      </c>
      <c r="K903">
        <f t="shared" si="98"/>
        <v>0.4</v>
      </c>
      <c r="L903">
        <f t="shared" si="99"/>
        <v>78</v>
      </c>
      <c r="M903">
        <f t="shared" si="100"/>
        <v>65</v>
      </c>
      <c r="N903">
        <f t="shared" si="101"/>
        <v>73</v>
      </c>
      <c r="O903">
        <f>Summary!$J$4</f>
        <v>65</v>
      </c>
      <c r="P903">
        <f>Summary!$J$4</f>
        <v>65</v>
      </c>
      <c r="Q903">
        <f>Summary!$J$4</f>
        <v>65</v>
      </c>
      <c r="R903">
        <f t="shared" si="102"/>
        <v>1</v>
      </c>
      <c r="S903">
        <f t="shared" si="103"/>
        <v>1</v>
      </c>
      <c r="T903">
        <f t="shared" si="104"/>
        <v>1</v>
      </c>
    </row>
    <row r="904" spans="1:20" hidden="1" x14ac:dyDescent="0.2">
      <c r="A904" t="s">
        <v>15</v>
      </c>
      <c r="B904" s="30">
        <v>2016800450</v>
      </c>
      <c r="C904" s="30" t="s">
        <v>92</v>
      </c>
      <c r="D904" s="38" t="s">
        <v>99</v>
      </c>
      <c r="E904" s="3" t="s">
        <v>66</v>
      </c>
      <c r="F904" s="3">
        <v>60</v>
      </c>
      <c r="G904" s="3" t="s">
        <v>89</v>
      </c>
      <c r="H904" s="3">
        <v>40</v>
      </c>
      <c r="I904" s="3">
        <v>69</v>
      </c>
      <c r="J904" s="3">
        <v>100</v>
      </c>
      <c r="K904">
        <f t="shared" si="98"/>
        <v>0.4</v>
      </c>
      <c r="L904">
        <f t="shared" si="99"/>
        <v>75</v>
      </c>
      <c r="M904">
        <f t="shared" si="100"/>
        <v>60</v>
      </c>
      <c r="N904">
        <f t="shared" si="101"/>
        <v>69</v>
      </c>
      <c r="O904">
        <f>Summary!$J$4</f>
        <v>65</v>
      </c>
      <c r="P904">
        <f>Summary!$J$4</f>
        <v>65</v>
      </c>
      <c r="Q904">
        <f>Summary!$J$4</f>
        <v>65</v>
      </c>
      <c r="R904">
        <f t="shared" si="102"/>
        <v>1</v>
      </c>
      <c r="S904">
        <f t="shared" si="103"/>
        <v>0</v>
      </c>
      <c r="T904">
        <f t="shared" si="104"/>
        <v>1</v>
      </c>
    </row>
    <row r="905" spans="1:20" hidden="1" x14ac:dyDescent="0.2">
      <c r="A905" t="s">
        <v>15</v>
      </c>
      <c r="B905" s="30">
        <v>2016800450</v>
      </c>
      <c r="C905" s="30" t="s">
        <v>92</v>
      </c>
      <c r="D905" s="38" t="s">
        <v>100</v>
      </c>
      <c r="E905" s="3" t="s">
        <v>103</v>
      </c>
      <c r="F905" s="3">
        <v>60</v>
      </c>
      <c r="G905" s="3" t="s">
        <v>75</v>
      </c>
      <c r="H905" s="3">
        <v>40</v>
      </c>
      <c r="I905" s="3">
        <v>65</v>
      </c>
      <c r="J905" s="3">
        <v>100</v>
      </c>
      <c r="K905">
        <f t="shared" si="98"/>
        <v>0.4</v>
      </c>
      <c r="L905">
        <f t="shared" si="99"/>
        <v>67</v>
      </c>
      <c r="M905">
        <f t="shared" si="100"/>
        <v>63</v>
      </c>
      <c r="N905">
        <f t="shared" si="101"/>
        <v>65</v>
      </c>
      <c r="O905">
        <f>Summary!$J$4</f>
        <v>65</v>
      </c>
      <c r="P905">
        <f>Summary!$J$4</f>
        <v>65</v>
      </c>
      <c r="Q905">
        <f>Summary!$J$4</f>
        <v>65</v>
      </c>
      <c r="R905">
        <f t="shared" si="102"/>
        <v>1</v>
      </c>
      <c r="S905">
        <f t="shared" si="103"/>
        <v>0</v>
      </c>
      <c r="T905">
        <f t="shared" si="104"/>
        <v>1</v>
      </c>
    </row>
    <row r="906" spans="1:20" hidden="1" x14ac:dyDescent="0.2">
      <c r="A906" t="s">
        <v>15</v>
      </c>
      <c r="B906" s="30">
        <v>2016800451</v>
      </c>
      <c r="C906" s="30" t="s">
        <v>92</v>
      </c>
      <c r="D906" s="38" t="s">
        <v>93</v>
      </c>
      <c r="E906" s="3" t="s">
        <v>101</v>
      </c>
      <c r="F906" s="3">
        <v>60</v>
      </c>
      <c r="G906" s="3" t="s">
        <v>81</v>
      </c>
      <c r="H906" s="3">
        <v>40</v>
      </c>
      <c r="I906" s="3">
        <v>75</v>
      </c>
      <c r="J906" s="3">
        <v>100</v>
      </c>
      <c r="K906">
        <f t="shared" si="98"/>
        <v>0.4</v>
      </c>
      <c r="L906">
        <f t="shared" si="99"/>
        <v>77</v>
      </c>
      <c r="M906">
        <f t="shared" si="100"/>
        <v>73</v>
      </c>
      <c r="N906">
        <f t="shared" si="101"/>
        <v>75</v>
      </c>
      <c r="O906">
        <f>Summary!$J$4</f>
        <v>65</v>
      </c>
      <c r="P906">
        <f>Summary!$J$4</f>
        <v>65</v>
      </c>
      <c r="Q906">
        <f>Summary!$J$4</f>
        <v>65</v>
      </c>
      <c r="R906">
        <f t="shared" si="102"/>
        <v>1</v>
      </c>
      <c r="S906">
        <f t="shared" si="103"/>
        <v>1</v>
      </c>
      <c r="T906">
        <f t="shared" si="104"/>
        <v>1</v>
      </c>
    </row>
    <row r="907" spans="1:20" hidden="1" x14ac:dyDescent="0.2">
      <c r="A907" t="s">
        <v>15</v>
      </c>
      <c r="B907" s="30">
        <v>2016800451</v>
      </c>
      <c r="C907" s="30" t="s">
        <v>92</v>
      </c>
      <c r="D907" s="38" t="s">
        <v>94</v>
      </c>
      <c r="E907" s="3" t="s">
        <v>103</v>
      </c>
      <c r="F907" s="3">
        <v>60</v>
      </c>
      <c r="G907" s="3" t="s">
        <v>77</v>
      </c>
      <c r="H907" s="3">
        <v>40</v>
      </c>
      <c r="I907" s="3">
        <v>68</v>
      </c>
      <c r="J907" s="3">
        <v>100</v>
      </c>
      <c r="K907">
        <f t="shared" si="98"/>
        <v>0.4</v>
      </c>
      <c r="L907">
        <f t="shared" si="99"/>
        <v>67</v>
      </c>
      <c r="M907">
        <f t="shared" si="100"/>
        <v>70</v>
      </c>
      <c r="N907">
        <f t="shared" si="101"/>
        <v>68</v>
      </c>
      <c r="O907">
        <f>Summary!$J$4</f>
        <v>65</v>
      </c>
      <c r="P907">
        <f>Summary!$J$4</f>
        <v>65</v>
      </c>
      <c r="Q907">
        <f>Summary!$J$4</f>
        <v>65</v>
      </c>
      <c r="R907">
        <f t="shared" si="102"/>
        <v>1</v>
      </c>
      <c r="S907">
        <f t="shared" si="103"/>
        <v>1</v>
      </c>
      <c r="T907">
        <f t="shared" si="104"/>
        <v>1</v>
      </c>
    </row>
    <row r="908" spans="1:20" hidden="1" x14ac:dyDescent="0.2">
      <c r="A908" t="s">
        <v>15</v>
      </c>
      <c r="B908" s="30">
        <v>2016800451</v>
      </c>
      <c r="C908" s="30" t="s">
        <v>92</v>
      </c>
      <c r="D908" s="38" t="s">
        <v>95</v>
      </c>
      <c r="E908" s="3" t="s">
        <v>104</v>
      </c>
      <c r="F908" s="3">
        <v>60</v>
      </c>
      <c r="G908" s="3" t="s">
        <v>67</v>
      </c>
      <c r="H908" s="3">
        <v>40</v>
      </c>
      <c r="I908" s="3">
        <v>73</v>
      </c>
      <c r="J908" s="3">
        <v>100</v>
      </c>
      <c r="K908">
        <f t="shared" si="98"/>
        <v>0.4</v>
      </c>
      <c r="L908">
        <f t="shared" si="99"/>
        <v>72</v>
      </c>
      <c r="M908">
        <f t="shared" si="100"/>
        <v>75</v>
      </c>
      <c r="N908">
        <f t="shared" si="101"/>
        <v>73</v>
      </c>
      <c r="O908">
        <f>Summary!$J$4</f>
        <v>65</v>
      </c>
      <c r="P908">
        <f>Summary!$J$4</f>
        <v>65</v>
      </c>
      <c r="Q908">
        <f>Summary!$J$4</f>
        <v>65</v>
      </c>
      <c r="R908">
        <f t="shared" si="102"/>
        <v>1</v>
      </c>
      <c r="S908">
        <f t="shared" si="103"/>
        <v>1</v>
      </c>
      <c r="T908">
        <f t="shared" si="104"/>
        <v>1</v>
      </c>
    </row>
    <row r="909" spans="1:20" hidden="1" x14ac:dyDescent="0.2">
      <c r="A909" t="s">
        <v>15</v>
      </c>
      <c r="B909" s="30">
        <v>2016800451</v>
      </c>
      <c r="C909" s="30" t="s">
        <v>92</v>
      </c>
      <c r="D909" s="38" t="s">
        <v>96</v>
      </c>
      <c r="E909" s="3" t="s">
        <v>70</v>
      </c>
      <c r="F909" s="3">
        <v>60</v>
      </c>
      <c r="G909" s="3" t="s">
        <v>83</v>
      </c>
      <c r="H909" s="3">
        <v>40</v>
      </c>
      <c r="I909" s="3">
        <v>67</v>
      </c>
      <c r="J909" s="3">
        <v>100</v>
      </c>
      <c r="K909">
        <f t="shared" si="98"/>
        <v>0.4</v>
      </c>
      <c r="L909">
        <f t="shared" si="99"/>
        <v>68</v>
      </c>
      <c r="M909">
        <f t="shared" si="100"/>
        <v>65</v>
      </c>
      <c r="N909">
        <f t="shared" si="101"/>
        <v>67</v>
      </c>
      <c r="O909">
        <f>Summary!$J$4</f>
        <v>65</v>
      </c>
      <c r="P909">
        <f>Summary!$J$4</f>
        <v>65</v>
      </c>
      <c r="Q909">
        <f>Summary!$J$4</f>
        <v>65</v>
      </c>
      <c r="R909">
        <f t="shared" si="102"/>
        <v>1</v>
      </c>
      <c r="S909">
        <f t="shared" si="103"/>
        <v>1</v>
      </c>
      <c r="T909">
        <f t="shared" si="104"/>
        <v>1</v>
      </c>
    </row>
    <row r="910" spans="1:20" hidden="1" x14ac:dyDescent="0.2">
      <c r="A910" t="s">
        <v>15</v>
      </c>
      <c r="B910" s="30">
        <v>2016800451</v>
      </c>
      <c r="C910" s="30" t="s">
        <v>92</v>
      </c>
      <c r="D910" s="38" t="s">
        <v>97</v>
      </c>
      <c r="E910" s="3" t="s">
        <v>67</v>
      </c>
      <c r="F910" s="3">
        <v>60</v>
      </c>
      <c r="G910" s="3" t="s">
        <v>81</v>
      </c>
      <c r="H910" s="3">
        <v>40</v>
      </c>
      <c r="I910" s="3">
        <v>59</v>
      </c>
      <c r="J910" s="3">
        <v>100</v>
      </c>
      <c r="K910">
        <f t="shared" si="98"/>
        <v>0.4</v>
      </c>
      <c r="L910">
        <f t="shared" si="99"/>
        <v>50</v>
      </c>
      <c r="M910">
        <f t="shared" si="100"/>
        <v>73</v>
      </c>
      <c r="N910">
        <f t="shared" si="101"/>
        <v>59</v>
      </c>
      <c r="O910">
        <f>Summary!$J$4</f>
        <v>65</v>
      </c>
      <c r="P910">
        <f>Summary!$J$4</f>
        <v>65</v>
      </c>
      <c r="Q910">
        <f>Summary!$J$4</f>
        <v>65</v>
      </c>
      <c r="R910">
        <f t="shared" si="102"/>
        <v>0</v>
      </c>
      <c r="S910">
        <f t="shared" si="103"/>
        <v>1</v>
      </c>
      <c r="T910">
        <f t="shared" si="104"/>
        <v>0</v>
      </c>
    </row>
    <row r="911" spans="1:20" hidden="1" x14ac:dyDescent="0.2">
      <c r="A911" t="s">
        <v>15</v>
      </c>
      <c r="B911" s="30">
        <v>2016800451</v>
      </c>
      <c r="C911" s="30" t="s">
        <v>92</v>
      </c>
      <c r="D911" s="38" t="s">
        <v>98</v>
      </c>
      <c r="E911" s="3" t="s">
        <v>84</v>
      </c>
      <c r="F911" s="3">
        <v>60</v>
      </c>
      <c r="G911" s="3" t="s">
        <v>89</v>
      </c>
      <c r="H911" s="3">
        <v>40</v>
      </c>
      <c r="I911" s="3">
        <v>59</v>
      </c>
      <c r="J911" s="3">
        <v>100</v>
      </c>
      <c r="K911">
        <f t="shared" si="98"/>
        <v>0.4</v>
      </c>
      <c r="L911">
        <f t="shared" si="99"/>
        <v>58</v>
      </c>
      <c r="M911">
        <f t="shared" si="100"/>
        <v>60</v>
      </c>
      <c r="N911">
        <f t="shared" si="101"/>
        <v>59</v>
      </c>
      <c r="O911">
        <f>Summary!$J$4</f>
        <v>65</v>
      </c>
      <c r="P911">
        <f>Summary!$J$4</f>
        <v>65</v>
      </c>
      <c r="Q911">
        <f>Summary!$J$4</f>
        <v>65</v>
      </c>
      <c r="R911">
        <f t="shared" si="102"/>
        <v>0</v>
      </c>
      <c r="S911">
        <f t="shared" si="103"/>
        <v>0</v>
      </c>
      <c r="T911">
        <f t="shared" si="104"/>
        <v>0</v>
      </c>
    </row>
    <row r="912" spans="1:20" hidden="1" x14ac:dyDescent="0.2">
      <c r="A912" t="s">
        <v>15</v>
      </c>
      <c r="B912" s="30">
        <v>2016800451</v>
      </c>
      <c r="C912" s="30" t="s">
        <v>92</v>
      </c>
      <c r="D912" s="38" t="s">
        <v>99</v>
      </c>
      <c r="E912" s="3" t="s">
        <v>76</v>
      </c>
      <c r="F912" s="3">
        <v>60</v>
      </c>
      <c r="G912" s="3" t="s">
        <v>71</v>
      </c>
      <c r="H912" s="3">
        <v>40</v>
      </c>
      <c r="I912" s="3">
        <v>69</v>
      </c>
      <c r="J912" s="3">
        <v>100</v>
      </c>
      <c r="K912">
        <f t="shared" si="98"/>
        <v>0.4</v>
      </c>
      <c r="L912">
        <f t="shared" si="99"/>
        <v>70</v>
      </c>
      <c r="M912">
        <f t="shared" si="100"/>
        <v>68</v>
      </c>
      <c r="N912">
        <f t="shared" si="101"/>
        <v>69</v>
      </c>
      <c r="O912">
        <f>Summary!$J$4</f>
        <v>65</v>
      </c>
      <c r="P912">
        <f>Summary!$J$4</f>
        <v>65</v>
      </c>
      <c r="Q912">
        <f>Summary!$J$4</f>
        <v>65</v>
      </c>
      <c r="R912">
        <f t="shared" si="102"/>
        <v>1</v>
      </c>
      <c r="S912">
        <f t="shared" si="103"/>
        <v>1</v>
      </c>
      <c r="T912">
        <f t="shared" si="104"/>
        <v>1</v>
      </c>
    </row>
    <row r="913" spans="1:20" hidden="1" x14ac:dyDescent="0.2">
      <c r="A913" t="s">
        <v>15</v>
      </c>
      <c r="B913" s="30">
        <v>2016800451</v>
      </c>
      <c r="C913" s="30" t="s">
        <v>92</v>
      </c>
      <c r="D913" s="38" t="s">
        <v>100</v>
      </c>
      <c r="E913" s="3" t="s">
        <v>91</v>
      </c>
      <c r="F913" s="3">
        <v>60</v>
      </c>
      <c r="G913" s="3" t="s">
        <v>77</v>
      </c>
      <c r="H913" s="3">
        <v>40</v>
      </c>
      <c r="I913" s="3">
        <v>65</v>
      </c>
      <c r="J913" s="3">
        <v>100</v>
      </c>
      <c r="K913">
        <f t="shared" si="98"/>
        <v>0.4</v>
      </c>
      <c r="L913">
        <f t="shared" si="99"/>
        <v>62</v>
      </c>
      <c r="M913">
        <f t="shared" si="100"/>
        <v>70</v>
      </c>
      <c r="N913">
        <f t="shared" si="101"/>
        <v>65</v>
      </c>
      <c r="O913">
        <f>Summary!$J$4</f>
        <v>65</v>
      </c>
      <c r="P913">
        <f>Summary!$J$4</f>
        <v>65</v>
      </c>
      <c r="Q913">
        <f>Summary!$J$4</f>
        <v>65</v>
      </c>
      <c r="R913">
        <f t="shared" si="102"/>
        <v>0</v>
      </c>
      <c r="S913">
        <f t="shared" si="103"/>
        <v>1</v>
      </c>
      <c r="T913">
        <f t="shared" si="104"/>
        <v>1</v>
      </c>
    </row>
    <row r="914" spans="1:20" hidden="1" x14ac:dyDescent="0.2">
      <c r="A914" t="s">
        <v>15</v>
      </c>
      <c r="B914" s="30">
        <v>2016800452</v>
      </c>
      <c r="C914" s="30" t="s">
        <v>92</v>
      </c>
      <c r="D914" s="38" t="s">
        <v>93</v>
      </c>
      <c r="E914" s="3" t="s">
        <v>102</v>
      </c>
      <c r="F914" s="3">
        <v>60</v>
      </c>
      <c r="G914" s="3" t="s">
        <v>69</v>
      </c>
      <c r="H914" s="3">
        <v>40</v>
      </c>
      <c r="I914" s="3">
        <v>80</v>
      </c>
      <c r="J914" s="3">
        <v>100</v>
      </c>
      <c r="K914">
        <f t="shared" si="98"/>
        <v>0.4</v>
      </c>
      <c r="L914">
        <f t="shared" si="99"/>
        <v>82</v>
      </c>
      <c r="M914">
        <f t="shared" si="100"/>
        <v>78</v>
      </c>
      <c r="N914">
        <f t="shared" si="101"/>
        <v>80</v>
      </c>
      <c r="O914">
        <f>Summary!$J$4</f>
        <v>65</v>
      </c>
      <c r="P914">
        <f>Summary!$J$4</f>
        <v>65</v>
      </c>
      <c r="Q914">
        <f>Summary!$J$4</f>
        <v>65</v>
      </c>
      <c r="R914">
        <f t="shared" si="102"/>
        <v>1</v>
      </c>
      <c r="S914">
        <f t="shared" si="103"/>
        <v>1</v>
      </c>
      <c r="T914">
        <f t="shared" si="104"/>
        <v>1</v>
      </c>
    </row>
    <row r="915" spans="1:20" hidden="1" x14ac:dyDescent="0.2">
      <c r="A915" t="s">
        <v>15</v>
      </c>
      <c r="B915" s="30">
        <v>2016800452</v>
      </c>
      <c r="C915" s="30" t="s">
        <v>92</v>
      </c>
      <c r="D915" s="38" t="s">
        <v>94</v>
      </c>
      <c r="E915" s="3" t="s">
        <v>80</v>
      </c>
      <c r="F915" s="3">
        <v>60</v>
      </c>
      <c r="G915" s="3" t="s">
        <v>73</v>
      </c>
      <c r="H915" s="3">
        <v>40</v>
      </c>
      <c r="I915" s="3">
        <v>76</v>
      </c>
      <c r="J915" s="3">
        <v>100</v>
      </c>
      <c r="K915">
        <f t="shared" si="98"/>
        <v>0.4</v>
      </c>
      <c r="L915">
        <f t="shared" si="99"/>
        <v>73</v>
      </c>
      <c r="M915">
        <f t="shared" si="100"/>
        <v>80</v>
      </c>
      <c r="N915">
        <f t="shared" si="101"/>
        <v>76</v>
      </c>
      <c r="O915">
        <f>Summary!$J$4</f>
        <v>65</v>
      </c>
      <c r="P915">
        <f>Summary!$J$4</f>
        <v>65</v>
      </c>
      <c r="Q915">
        <f>Summary!$J$4</f>
        <v>65</v>
      </c>
      <c r="R915">
        <f t="shared" si="102"/>
        <v>1</v>
      </c>
      <c r="S915">
        <f t="shared" si="103"/>
        <v>1</v>
      </c>
      <c r="T915">
        <f t="shared" si="104"/>
        <v>1</v>
      </c>
    </row>
    <row r="916" spans="1:20" hidden="1" x14ac:dyDescent="0.2">
      <c r="A916" t="s">
        <v>15</v>
      </c>
      <c r="B916" s="30">
        <v>2016800452</v>
      </c>
      <c r="C916" s="30" t="s">
        <v>92</v>
      </c>
      <c r="D916" s="38" t="s">
        <v>95</v>
      </c>
      <c r="E916" s="3" t="s">
        <v>104</v>
      </c>
      <c r="F916" s="3">
        <v>60</v>
      </c>
      <c r="G916" s="3" t="s">
        <v>81</v>
      </c>
      <c r="H916" s="3">
        <v>40</v>
      </c>
      <c r="I916" s="3">
        <v>72</v>
      </c>
      <c r="J916" s="3">
        <v>100</v>
      </c>
      <c r="K916">
        <f t="shared" si="98"/>
        <v>0.4</v>
      </c>
      <c r="L916">
        <f t="shared" si="99"/>
        <v>72</v>
      </c>
      <c r="M916">
        <f t="shared" si="100"/>
        <v>73</v>
      </c>
      <c r="N916">
        <f t="shared" si="101"/>
        <v>72</v>
      </c>
      <c r="O916">
        <f>Summary!$J$4</f>
        <v>65</v>
      </c>
      <c r="P916">
        <f>Summary!$J$4</f>
        <v>65</v>
      </c>
      <c r="Q916">
        <f>Summary!$J$4</f>
        <v>65</v>
      </c>
      <c r="R916">
        <f t="shared" si="102"/>
        <v>1</v>
      </c>
      <c r="S916">
        <f t="shared" si="103"/>
        <v>1</v>
      </c>
      <c r="T916">
        <f t="shared" si="104"/>
        <v>1</v>
      </c>
    </row>
    <row r="917" spans="1:20" hidden="1" x14ac:dyDescent="0.2">
      <c r="A917" t="s">
        <v>15</v>
      </c>
      <c r="B917" s="30">
        <v>2016800452</v>
      </c>
      <c r="C917" s="30" t="s">
        <v>92</v>
      </c>
      <c r="D917" s="38" t="s">
        <v>96</v>
      </c>
      <c r="E917" s="3" t="s">
        <v>80</v>
      </c>
      <c r="F917" s="3">
        <v>60</v>
      </c>
      <c r="G917" s="3" t="s">
        <v>81</v>
      </c>
      <c r="H917" s="3">
        <v>40</v>
      </c>
      <c r="I917" s="3">
        <v>73</v>
      </c>
      <c r="J917" s="3">
        <v>100</v>
      </c>
      <c r="K917">
        <f t="shared" si="98"/>
        <v>0.4</v>
      </c>
      <c r="L917">
        <f t="shared" si="99"/>
        <v>73</v>
      </c>
      <c r="M917">
        <f t="shared" si="100"/>
        <v>73</v>
      </c>
      <c r="N917">
        <f t="shared" si="101"/>
        <v>73</v>
      </c>
      <c r="O917">
        <f>Summary!$J$4</f>
        <v>65</v>
      </c>
      <c r="P917">
        <f>Summary!$J$4</f>
        <v>65</v>
      </c>
      <c r="Q917">
        <f>Summary!$J$4</f>
        <v>65</v>
      </c>
      <c r="R917">
        <f t="shared" si="102"/>
        <v>1</v>
      </c>
      <c r="S917">
        <f t="shared" si="103"/>
        <v>1</v>
      </c>
      <c r="T917">
        <f t="shared" si="104"/>
        <v>1</v>
      </c>
    </row>
    <row r="918" spans="1:20" hidden="1" x14ac:dyDescent="0.2">
      <c r="A918" t="s">
        <v>15</v>
      </c>
      <c r="B918" s="30">
        <v>2016800452</v>
      </c>
      <c r="C918" s="30" t="s">
        <v>92</v>
      </c>
      <c r="D918" s="38" t="s">
        <v>97</v>
      </c>
      <c r="E918" s="3" t="s">
        <v>77</v>
      </c>
      <c r="F918" s="3">
        <v>60</v>
      </c>
      <c r="G918" s="3" t="s">
        <v>77</v>
      </c>
      <c r="H918" s="3">
        <v>40</v>
      </c>
      <c r="I918" s="3">
        <v>56</v>
      </c>
      <c r="J918" s="3">
        <v>100</v>
      </c>
      <c r="K918">
        <f t="shared" si="98"/>
        <v>0.4</v>
      </c>
      <c r="L918">
        <f t="shared" si="99"/>
        <v>47</v>
      </c>
      <c r="M918">
        <f t="shared" si="100"/>
        <v>70</v>
      </c>
      <c r="N918">
        <f t="shared" si="101"/>
        <v>56</v>
      </c>
      <c r="O918">
        <f>Summary!$J$4</f>
        <v>65</v>
      </c>
      <c r="P918">
        <f>Summary!$J$4</f>
        <v>65</v>
      </c>
      <c r="Q918">
        <f>Summary!$J$4</f>
        <v>65</v>
      </c>
      <c r="R918">
        <f t="shared" si="102"/>
        <v>0</v>
      </c>
      <c r="S918">
        <f t="shared" si="103"/>
        <v>1</v>
      </c>
      <c r="T918">
        <f t="shared" si="104"/>
        <v>0</v>
      </c>
    </row>
    <row r="919" spans="1:20" hidden="1" x14ac:dyDescent="0.2">
      <c r="A919" t="s">
        <v>15</v>
      </c>
      <c r="B919" s="30">
        <v>2016800452</v>
      </c>
      <c r="C919" s="30" t="s">
        <v>92</v>
      </c>
      <c r="D919" s="38" t="s">
        <v>98</v>
      </c>
      <c r="E919" s="3" t="s">
        <v>80</v>
      </c>
      <c r="F919" s="3">
        <v>60</v>
      </c>
      <c r="G919" s="3" t="s">
        <v>81</v>
      </c>
      <c r="H919" s="3">
        <v>40</v>
      </c>
      <c r="I919" s="3">
        <v>73</v>
      </c>
      <c r="J919" s="3">
        <v>100</v>
      </c>
      <c r="K919">
        <f t="shared" si="98"/>
        <v>0.4</v>
      </c>
      <c r="L919">
        <f t="shared" si="99"/>
        <v>73</v>
      </c>
      <c r="M919">
        <f t="shared" si="100"/>
        <v>73</v>
      </c>
      <c r="N919">
        <f t="shared" si="101"/>
        <v>73</v>
      </c>
      <c r="O919">
        <f>Summary!$J$4</f>
        <v>65</v>
      </c>
      <c r="P919">
        <f>Summary!$J$4</f>
        <v>65</v>
      </c>
      <c r="Q919">
        <f>Summary!$J$4</f>
        <v>65</v>
      </c>
      <c r="R919">
        <f t="shared" si="102"/>
        <v>1</v>
      </c>
      <c r="S919">
        <f t="shared" si="103"/>
        <v>1</v>
      </c>
      <c r="T919">
        <f t="shared" si="104"/>
        <v>1</v>
      </c>
    </row>
    <row r="920" spans="1:20" hidden="1" x14ac:dyDescent="0.2">
      <c r="A920" t="s">
        <v>15</v>
      </c>
      <c r="B920" s="30">
        <v>2016800452</v>
      </c>
      <c r="C920" s="30" t="s">
        <v>92</v>
      </c>
      <c r="D920" s="38" t="s">
        <v>99</v>
      </c>
      <c r="E920" s="3" t="s">
        <v>80</v>
      </c>
      <c r="F920" s="3">
        <v>60</v>
      </c>
      <c r="G920" s="3" t="s">
        <v>67</v>
      </c>
      <c r="H920" s="3">
        <v>40</v>
      </c>
      <c r="I920" s="3">
        <v>74</v>
      </c>
      <c r="J920" s="3">
        <v>100</v>
      </c>
      <c r="K920">
        <f t="shared" si="98"/>
        <v>0.4</v>
      </c>
      <c r="L920">
        <f t="shared" si="99"/>
        <v>73</v>
      </c>
      <c r="M920">
        <f t="shared" si="100"/>
        <v>75</v>
      </c>
      <c r="N920">
        <f t="shared" si="101"/>
        <v>74</v>
      </c>
      <c r="O920">
        <f>Summary!$J$4</f>
        <v>65</v>
      </c>
      <c r="P920">
        <f>Summary!$J$4</f>
        <v>65</v>
      </c>
      <c r="Q920">
        <f>Summary!$J$4</f>
        <v>65</v>
      </c>
      <c r="R920">
        <f t="shared" si="102"/>
        <v>1</v>
      </c>
      <c r="S920">
        <f t="shared" si="103"/>
        <v>1</v>
      </c>
      <c r="T920">
        <f t="shared" si="104"/>
        <v>1</v>
      </c>
    </row>
    <row r="921" spans="1:20" hidden="1" x14ac:dyDescent="0.2">
      <c r="A921" t="s">
        <v>15</v>
      </c>
      <c r="B921" s="30">
        <v>2016800452</v>
      </c>
      <c r="C921" s="30" t="s">
        <v>92</v>
      </c>
      <c r="D921" s="38" t="s">
        <v>100</v>
      </c>
      <c r="E921" s="3" t="s">
        <v>91</v>
      </c>
      <c r="F921" s="3">
        <v>60</v>
      </c>
      <c r="G921" s="3" t="s">
        <v>75</v>
      </c>
      <c r="H921" s="3">
        <v>40</v>
      </c>
      <c r="I921" s="3">
        <v>62</v>
      </c>
      <c r="J921" s="3">
        <v>100</v>
      </c>
      <c r="K921">
        <f t="shared" si="98"/>
        <v>0.4</v>
      </c>
      <c r="L921">
        <f t="shared" si="99"/>
        <v>62</v>
      </c>
      <c r="M921">
        <f t="shared" si="100"/>
        <v>63</v>
      </c>
      <c r="N921">
        <f t="shared" si="101"/>
        <v>62</v>
      </c>
      <c r="O921">
        <f>Summary!$J$4</f>
        <v>65</v>
      </c>
      <c r="P921">
        <f>Summary!$J$4</f>
        <v>65</v>
      </c>
      <c r="Q921">
        <f>Summary!$J$4</f>
        <v>65</v>
      </c>
      <c r="R921">
        <f t="shared" si="102"/>
        <v>0</v>
      </c>
      <c r="S921">
        <f t="shared" si="103"/>
        <v>0</v>
      </c>
      <c r="T921">
        <f t="shared" si="104"/>
        <v>0</v>
      </c>
    </row>
    <row r="922" spans="1:20" hidden="1" x14ac:dyDescent="0.2">
      <c r="A922" t="s">
        <v>15</v>
      </c>
      <c r="B922" s="30">
        <v>2016800453</v>
      </c>
      <c r="C922" s="30" t="s">
        <v>92</v>
      </c>
      <c r="D922" s="38" t="s">
        <v>93</v>
      </c>
      <c r="E922" s="3" t="s">
        <v>66</v>
      </c>
      <c r="F922" s="3">
        <v>60</v>
      </c>
      <c r="G922" s="3" t="s">
        <v>83</v>
      </c>
      <c r="H922" s="3">
        <v>40</v>
      </c>
      <c r="I922" s="3">
        <v>71</v>
      </c>
      <c r="J922" s="3">
        <v>100</v>
      </c>
      <c r="K922">
        <f t="shared" si="98"/>
        <v>0.4</v>
      </c>
      <c r="L922">
        <f t="shared" si="99"/>
        <v>75</v>
      </c>
      <c r="M922">
        <f t="shared" si="100"/>
        <v>65</v>
      </c>
      <c r="N922">
        <f t="shared" si="101"/>
        <v>71</v>
      </c>
      <c r="O922">
        <f>Summary!$J$4</f>
        <v>65</v>
      </c>
      <c r="P922">
        <f>Summary!$J$4</f>
        <v>65</v>
      </c>
      <c r="Q922">
        <f>Summary!$J$4</f>
        <v>65</v>
      </c>
      <c r="R922">
        <f t="shared" si="102"/>
        <v>1</v>
      </c>
      <c r="S922">
        <f t="shared" si="103"/>
        <v>1</v>
      </c>
      <c r="T922">
        <f t="shared" si="104"/>
        <v>1</v>
      </c>
    </row>
    <row r="923" spans="1:20" hidden="1" x14ac:dyDescent="0.2">
      <c r="A923" t="s">
        <v>15</v>
      </c>
      <c r="B923" s="30">
        <v>2016800453</v>
      </c>
      <c r="C923" s="30" t="s">
        <v>92</v>
      </c>
      <c r="D923" s="38" t="s">
        <v>94</v>
      </c>
      <c r="E923" s="3" t="s">
        <v>70</v>
      </c>
      <c r="F923" s="3">
        <v>60</v>
      </c>
      <c r="G923" s="3" t="s">
        <v>81</v>
      </c>
      <c r="H923" s="3">
        <v>40</v>
      </c>
      <c r="I923" s="3">
        <v>70</v>
      </c>
      <c r="J923" s="3">
        <v>100</v>
      </c>
      <c r="K923">
        <f t="shared" si="98"/>
        <v>0.4</v>
      </c>
      <c r="L923">
        <f t="shared" si="99"/>
        <v>68</v>
      </c>
      <c r="M923">
        <f t="shared" si="100"/>
        <v>73</v>
      </c>
      <c r="N923">
        <f t="shared" si="101"/>
        <v>70</v>
      </c>
      <c r="O923">
        <f>Summary!$J$4</f>
        <v>65</v>
      </c>
      <c r="P923">
        <f>Summary!$J$4</f>
        <v>65</v>
      </c>
      <c r="Q923">
        <f>Summary!$J$4</f>
        <v>65</v>
      </c>
      <c r="R923">
        <f t="shared" si="102"/>
        <v>1</v>
      </c>
      <c r="S923">
        <f t="shared" si="103"/>
        <v>1</v>
      </c>
      <c r="T923">
        <f t="shared" si="104"/>
        <v>1</v>
      </c>
    </row>
    <row r="924" spans="1:20" hidden="1" x14ac:dyDescent="0.2">
      <c r="A924" t="s">
        <v>15</v>
      </c>
      <c r="B924" s="30">
        <v>2016800453</v>
      </c>
      <c r="C924" s="30" t="s">
        <v>92</v>
      </c>
      <c r="D924" s="38" t="s">
        <v>95</v>
      </c>
      <c r="E924" s="3" t="s">
        <v>104</v>
      </c>
      <c r="F924" s="3">
        <v>60</v>
      </c>
      <c r="G924" s="3" t="s">
        <v>69</v>
      </c>
      <c r="H924" s="3">
        <v>40</v>
      </c>
      <c r="I924" s="3">
        <v>74</v>
      </c>
      <c r="J924" s="3">
        <v>100</v>
      </c>
      <c r="K924">
        <f t="shared" si="98"/>
        <v>0.4</v>
      </c>
      <c r="L924">
        <f t="shared" si="99"/>
        <v>72</v>
      </c>
      <c r="M924">
        <f t="shared" si="100"/>
        <v>78</v>
      </c>
      <c r="N924">
        <f t="shared" si="101"/>
        <v>74</v>
      </c>
      <c r="O924">
        <f>Summary!$J$4</f>
        <v>65</v>
      </c>
      <c r="P924">
        <f>Summary!$J$4</f>
        <v>65</v>
      </c>
      <c r="Q924">
        <f>Summary!$J$4</f>
        <v>65</v>
      </c>
      <c r="R924">
        <f t="shared" si="102"/>
        <v>1</v>
      </c>
      <c r="S924">
        <f t="shared" si="103"/>
        <v>1</v>
      </c>
      <c r="T924">
        <f t="shared" si="104"/>
        <v>1</v>
      </c>
    </row>
    <row r="925" spans="1:20" hidden="1" x14ac:dyDescent="0.2">
      <c r="A925" t="s">
        <v>15</v>
      </c>
      <c r="B925" s="30">
        <v>2016800453</v>
      </c>
      <c r="C925" s="30" t="s">
        <v>92</v>
      </c>
      <c r="D925" s="38" t="s">
        <v>96</v>
      </c>
      <c r="E925" s="3" t="s">
        <v>101</v>
      </c>
      <c r="F925" s="3">
        <v>60</v>
      </c>
      <c r="G925" s="3" t="s">
        <v>67</v>
      </c>
      <c r="H925" s="3">
        <v>40</v>
      </c>
      <c r="I925" s="3">
        <v>76</v>
      </c>
      <c r="J925" s="3">
        <v>100</v>
      </c>
      <c r="K925">
        <f t="shared" si="98"/>
        <v>0.4</v>
      </c>
      <c r="L925">
        <f t="shared" si="99"/>
        <v>77</v>
      </c>
      <c r="M925">
        <f t="shared" si="100"/>
        <v>75</v>
      </c>
      <c r="N925">
        <f t="shared" si="101"/>
        <v>76</v>
      </c>
      <c r="O925">
        <f>Summary!$J$4</f>
        <v>65</v>
      </c>
      <c r="P925">
        <f>Summary!$J$4</f>
        <v>65</v>
      </c>
      <c r="Q925">
        <f>Summary!$J$4</f>
        <v>65</v>
      </c>
      <c r="R925">
        <f t="shared" si="102"/>
        <v>1</v>
      </c>
      <c r="S925">
        <f t="shared" si="103"/>
        <v>1</v>
      </c>
      <c r="T925">
        <f t="shared" si="104"/>
        <v>1</v>
      </c>
    </row>
    <row r="926" spans="1:20" hidden="1" x14ac:dyDescent="0.2">
      <c r="A926" t="s">
        <v>15</v>
      </c>
      <c r="B926" s="30">
        <v>2016800453</v>
      </c>
      <c r="C926" s="30" t="s">
        <v>92</v>
      </c>
      <c r="D926" s="38" t="s">
        <v>97</v>
      </c>
      <c r="E926" s="3" t="s">
        <v>74</v>
      </c>
      <c r="F926" s="3">
        <v>60</v>
      </c>
      <c r="G926" s="3" t="s">
        <v>69</v>
      </c>
      <c r="H926" s="3">
        <v>40</v>
      </c>
      <c r="I926" s="3">
        <v>69</v>
      </c>
      <c r="J926" s="3">
        <v>100</v>
      </c>
      <c r="K926">
        <f t="shared" si="98"/>
        <v>0.4</v>
      </c>
      <c r="L926">
        <f t="shared" si="99"/>
        <v>63</v>
      </c>
      <c r="M926">
        <f t="shared" si="100"/>
        <v>78</v>
      </c>
      <c r="N926">
        <f t="shared" si="101"/>
        <v>69</v>
      </c>
      <c r="O926">
        <f>Summary!$J$4</f>
        <v>65</v>
      </c>
      <c r="P926">
        <f>Summary!$J$4</f>
        <v>65</v>
      </c>
      <c r="Q926">
        <f>Summary!$J$4</f>
        <v>65</v>
      </c>
      <c r="R926">
        <f t="shared" si="102"/>
        <v>0</v>
      </c>
      <c r="S926">
        <f t="shared" si="103"/>
        <v>1</v>
      </c>
      <c r="T926">
        <f t="shared" si="104"/>
        <v>1</v>
      </c>
    </row>
    <row r="927" spans="1:20" hidden="1" x14ac:dyDescent="0.2">
      <c r="A927" t="s">
        <v>15</v>
      </c>
      <c r="B927" s="30">
        <v>2016800453</v>
      </c>
      <c r="C927" s="30" t="s">
        <v>92</v>
      </c>
      <c r="D927" s="38" t="s">
        <v>98</v>
      </c>
      <c r="E927" s="3" t="s">
        <v>72</v>
      </c>
      <c r="F927" s="3">
        <v>60</v>
      </c>
      <c r="G927" s="3" t="s">
        <v>73</v>
      </c>
      <c r="H927" s="3">
        <v>40</v>
      </c>
      <c r="I927" s="3">
        <v>80</v>
      </c>
      <c r="J927" s="3">
        <v>100</v>
      </c>
      <c r="K927">
        <f t="shared" si="98"/>
        <v>0.4</v>
      </c>
      <c r="L927">
        <f t="shared" si="99"/>
        <v>80</v>
      </c>
      <c r="M927">
        <f t="shared" si="100"/>
        <v>80</v>
      </c>
      <c r="N927">
        <f t="shared" si="101"/>
        <v>80</v>
      </c>
      <c r="O927">
        <f>Summary!$J$4</f>
        <v>65</v>
      </c>
      <c r="P927">
        <f>Summary!$J$4</f>
        <v>65</v>
      </c>
      <c r="Q927">
        <f>Summary!$J$4</f>
        <v>65</v>
      </c>
      <c r="R927">
        <f t="shared" si="102"/>
        <v>1</v>
      </c>
      <c r="S927">
        <f t="shared" si="103"/>
        <v>1</v>
      </c>
      <c r="T927">
        <f t="shared" si="104"/>
        <v>1</v>
      </c>
    </row>
    <row r="928" spans="1:20" hidden="1" x14ac:dyDescent="0.2">
      <c r="A928" t="s">
        <v>15</v>
      </c>
      <c r="B928" s="30">
        <v>2016800453</v>
      </c>
      <c r="C928" s="30" t="s">
        <v>92</v>
      </c>
      <c r="D928" s="38" t="s">
        <v>99</v>
      </c>
      <c r="E928" s="3" t="s">
        <v>101</v>
      </c>
      <c r="F928" s="3">
        <v>60</v>
      </c>
      <c r="G928" s="3" t="s">
        <v>81</v>
      </c>
      <c r="H928" s="3">
        <v>40</v>
      </c>
      <c r="I928" s="3">
        <v>75</v>
      </c>
      <c r="J928" s="3">
        <v>100</v>
      </c>
      <c r="K928">
        <f t="shared" si="98"/>
        <v>0.4</v>
      </c>
      <c r="L928">
        <f t="shared" si="99"/>
        <v>77</v>
      </c>
      <c r="M928">
        <f t="shared" si="100"/>
        <v>73</v>
      </c>
      <c r="N928">
        <f t="shared" si="101"/>
        <v>75</v>
      </c>
      <c r="O928">
        <f>Summary!$J$4</f>
        <v>65</v>
      </c>
      <c r="P928">
        <f>Summary!$J$4</f>
        <v>65</v>
      </c>
      <c r="Q928">
        <f>Summary!$J$4</f>
        <v>65</v>
      </c>
      <c r="R928">
        <f t="shared" si="102"/>
        <v>1</v>
      </c>
      <c r="S928">
        <f t="shared" si="103"/>
        <v>1</v>
      </c>
      <c r="T928">
        <f t="shared" si="104"/>
        <v>1</v>
      </c>
    </row>
    <row r="929" spans="1:20" hidden="1" x14ac:dyDescent="0.2">
      <c r="A929" t="s">
        <v>15</v>
      </c>
      <c r="B929" s="30">
        <v>2016800453</v>
      </c>
      <c r="C929" s="30" t="s">
        <v>92</v>
      </c>
      <c r="D929" s="38" t="s">
        <v>100</v>
      </c>
      <c r="E929" s="3" t="s">
        <v>66</v>
      </c>
      <c r="F929" s="3">
        <v>60</v>
      </c>
      <c r="G929" s="3" t="s">
        <v>89</v>
      </c>
      <c r="H929" s="3">
        <v>40</v>
      </c>
      <c r="I929" s="3">
        <v>69</v>
      </c>
      <c r="J929" s="3">
        <v>100</v>
      </c>
      <c r="K929">
        <f t="shared" si="98"/>
        <v>0.4</v>
      </c>
      <c r="L929">
        <f t="shared" si="99"/>
        <v>75</v>
      </c>
      <c r="M929">
        <f t="shared" si="100"/>
        <v>60</v>
      </c>
      <c r="N929">
        <f t="shared" si="101"/>
        <v>69</v>
      </c>
      <c r="O929">
        <f>Summary!$J$4</f>
        <v>65</v>
      </c>
      <c r="P929">
        <f>Summary!$J$4</f>
        <v>65</v>
      </c>
      <c r="Q929">
        <f>Summary!$J$4</f>
        <v>65</v>
      </c>
      <c r="R929">
        <f t="shared" si="102"/>
        <v>1</v>
      </c>
      <c r="S929">
        <f t="shared" si="103"/>
        <v>0</v>
      </c>
      <c r="T929">
        <f t="shared" si="104"/>
        <v>1</v>
      </c>
    </row>
    <row r="930" spans="1:20" hidden="1" x14ac:dyDescent="0.2">
      <c r="A930" t="s">
        <v>15</v>
      </c>
      <c r="B930" s="30">
        <v>2016800454</v>
      </c>
      <c r="C930" s="30" t="s">
        <v>92</v>
      </c>
      <c r="D930" s="38" t="s">
        <v>93</v>
      </c>
      <c r="E930" s="3" t="s">
        <v>76</v>
      </c>
      <c r="F930" s="3">
        <v>60</v>
      </c>
      <c r="G930" s="3" t="s">
        <v>81</v>
      </c>
      <c r="H930" s="3">
        <v>40</v>
      </c>
      <c r="I930" s="3">
        <v>71</v>
      </c>
      <c r="J930" s="3">
        <v>100</v>
      </c>
      <c r="K930">
        <f t="shared" si="98"/>
        <v>0.4</v>
      </c>
      <c r="L930">
        <f t="shared" si="99"/>
        <v>70</v>
      </c>
      <c r="M930">
        <f t="shared" si="100"/>
        <v>73</v>
      </c>
      <c r="N930">
        <f t="shared" si="101"/>
        <v>71</v>
      </c>
      <c r="O930">
        <f>Summary!$J$4</f>
        <v>65</v>
      </c>
      <c r="P930">
        <f>Summary!$J$4</f>
        <v>65</v>
      </c>
      <c r="Q930">
        <f>Summary!$J$4</f>
        <v>65</v>
      </c>
      <c r="R930">
        <f t="shared" si="102"/>
        <v>1</v>
      </c>
      <c r="S930">
        <f t="shared" si="103"/>
        <v>1</v>
      </c>
      <c r="T930">
        <f t="shared" si="104"/>
        <v>1</v>
      </c>
    </row>
    <row r="931" spans="1:20" hidden="1" x14ac:dyDescent="0.2">
      <c r="A931" t="s">
        <v>15</v>
      </c>
      <c r="B931" s="30">
        <v>2016800454</v>
      </c>
      <c r="C931" s="30" t="s">
        <v>92</v>
      </c>
      <c r="D931" s="38" t="s">
        <v>94</v>
      </c>
      <c r="E931" s="3" t="s">
        <v>82</v>
      </c>
      <c r="F931" s="3">
        <v>60</v>
      </c>
      <c r="G931" s="3" t="s">
        <v>71</v>
      </c>
      <c r="H931" s="3">
        <v>40</v>
      </c>
      <c r="I931" s="3">
        <v>66</v>
      </c>
      <c r="J931" s="3">
        <v>100</v>
      </c>
      <c r="K931">
        <f t="shared" si="98"/>
        <v>0.4</v>
      </c>
      <c r="L931">
        <f t="shared" si="99"/>
        <v>65</v>
      </c>
      <c r="M931">
        <f t="shared" si="100"/>
        <v>68</v>
      </c>
      <c r="N931">
        <f t="shared" si="101"/>
        <v>66</v>
      </c>
      <c r="O931">
        <f>Summary!$J$4</f>
        <v>65</v>
      </c>
      <c r="P931">
        <f>Summary!$J$4</f>
        <v>65</v>
      </c>
      <c r="Q931">
        <f>Summary!$J$4</f>
        <v>65</v>
      </c>
      <c r="R931">
        <f t="shared" si="102"/>
        <v>1</v>
      </c>
      <c r="S931">
        <f t="shared" si="103"/>
        <v>1</v>
      </c>
      <c r="T931">
        <f t="shared" si="104"/>
        <v>1</v>
      </c>
    </row>
    <row r="932" spans="1:20" hidden="1" x14ac:dyDescent="0.2">
      <c r="A932" t="s">
        <v>15</v>
      </c>
      <c r="B932" s="30">
        <v>2016800454</v>
      </c>
      <c r="C932" s="30" t="s">
        <v>92</v>
      </c>
      <c r="D932" s="38" t="s">
        <v>95</v>
      </c>
      <c r="E932" s="3" t="s">
        <v>76</v>
      </c>
      <c r="F932" s="3">
        <v>60</v>
      </c>
      <c r="G932" s="3" t="s">
        <v>81</v>
      </c>
      <c r="H932" s="3">
        <v>40</v>
      </c>
      <c r="I932" s="3">
        <v>71</v>
      </c>
      <c r="J932" s="3">
        <v>100</v>
      </c>
      <c r="K932">
        <f t="shared" si="98"/>
        <v>0.4</v>
      </c>
      <c r="L932">
        <f t="shared" si="99"/>
        <v>70</v>
      </c>
      <c r="M932">
        <f t="shared" si="100"/>
        <v>73</v>
      </c>
      <c r="N932">
        <f t="shared" si="101"/>
        <v>71</v>
      </c>
      <c r="O932">
        <f>Summary!$J$4</f>
        <v>65</v>
      </c>
      <c r="P932">
        <f>Summary!$J$4</f>
        <v>65</v>
      </c>
      <c r="Q932">
        <f>Summary!$J$4</f>
        <v>65</v>
      </c>
      <c r="R932">
        <f t="shared" si="102"/>
        <v>1</v>
      </c>
      <c r="S932">
        <f t="shared" si="103"/>
        <v>1</v>
      </c>
      <c r="T932">
        <f t="shared" si="104"/>
        <v>1</v>
      </c>
    </row>
    <row r="933" spans="1:20" hidden="1" x14ac:dyDescent="0.2">
      <c r="A933" t="s">
        <v>15</v>
      </c>
      <c r="B933" s="30">
        <v>2016800454</v>
      </c>
      <c r="C933" s="30" t="s">
        <v>92</v>
      </c>
      <c r="D933" s="38" t="s">
        <v>96</v>
      </c>
      <c r="E933" s="3" t="s">
        <v>101</v>
      </c>
      <c r="F933" s="3">
        <v>60</v>
      </c>
      <c r="G933" s="3" t="s">
        <v>77</v>
      </c>
      <c r="H933" s="3">
        <v>40</v>
      </c>
      <c r="I933" s="3">
        <v>74</v>
      </c>
      <c r="J933" s="3">
        <v>100</v>
      </c>
      <c r="K933">
        <f t="shared" si="98"/>
        <v>0.4</v>
      </c>
      <c r="L933">
        <f t="shared" si="99"/>
        <v>77</v>
      </c>
      <c r="M933">
        <f t="shared" si="100"/>
        <v>70</v>
      </c>
      <c r="N933">
        <f t="shared" si="101"/>
        <v>74</v>
      </c>
      <c r="O933">
        <f>Summary!$J$4</f>
        <v>65</v>
      </c>
      <c r="P933">
        <f>Summary!$J$4</f>
        <v>65</v>
      </c>
      <c r="Q933">
        <f>Summary!$J$4</f>
        <v>65</v>
      </c>
      <c r="R933">
        <f t="shared" si="102"/>
        <v>1</v>
      </c>
      <c r="S933">
        <f t="shared" si="103"/>
        <v>1</v>
      </c>
      <c r="T933">
        <f t="shared" si="104"/>
        <v>1</v>
      </c>
    </row>
    <row r="934" spans="1:20" hidden="1" x14ac:dyDescent="0.2">
      <c r="A934" t="s">
        <v>15</v>
      </c>
      <c r="B934" s="30">
        <v>2016800454</v>
      </c>
      <c r="C934" s="30" t="s">
        <v>92</v>
      </c>
      <c r="D934" s="38" t="s">
        <v>97</v>
      </c>
      <c r="E934" s="3" t="s">
        <v>65</v>
      </c>
      <c r="F934" s="3">
        <v>60</v>
      </c>
      <c r="G934" s="3" t="s">
        <v>71</v>
      </c>
      <c r="H934" s="3">
        <v>40</v>
      </c>
      <c r="I934" s="3">
        <v>60</v>
      </c>
      <c r="J934" s="3">
        <v>100</v>
      </c>
      <c r="K934">
        <f t="shared" si="98"/>
        <v>0.4</v>
      </c>
      <c r="L934">
        <f t="shared" si="99"/>
        <v>55</v>
      </c>
      <c r="M934">
        <f t="shared" si="100"/>
        <v>68</v>
      </c>
      <c r="N934">
        <f t="shared" si="101"/>
        <v>60</v>
      </c>
      <c r="O934">
        <f>Summary!$J$4</f>
        <v>65</v>
      </c>
      <c r="P934">
        <f>Summary!$J$4</f>
        <v>65</v>
      </c>
      <c r="Q934">
        <f>Summary!$J$4</f>
        <v>65</v>
      </c>
      <c r="R934">
        <f t="shared" si="102"/>
        <v>0</v>
      </c>
      <c r="S934">
        <f t="shared" si="103"/>
        <v>1</v>
      </c>
      <c r="T934">
        <f t="shared" si="104"/>
        <v>0</v>
      </c>
    </row>
    <row r="935" spans="1:20" hidden="1" x14ac:dyDescent="0.2">
      <c r="A935" t="s">
        <v>15</v>
      </c>
      <c r="B935" s="30">
        <v>2016800454</v>
      </c>
      <c r="C935" s="30" t="s">
        <v>92</v>
      </c>
      <c r="D935" s="38" t="s">
        <v>98</v>
      </c>
      <c r="E935" s="3" t="s">
        <v>66</v>
      </c>
      <c r="F935" s="3">
        <v>60</v>
      </c>
      <c r="G935" s="3" t="s">
        <v>73</v>
      </c>
      <c r="H935" s="3">
        <v>40</v>
      </c>
      <c r="I935" s="3">
        <v>77</v>
      </c>
      <c r="J935" s="3">
        <v>100</v>
      </c>
      <c r="K935">
        <f t="shared" si="98"/>
        <v>0.4</v>
      </c>
      <c r="L935">
        <f t="shared" si="99"/>
        <v>75</v>
      </c>
      <c r="M935">
        <f t="shared" si="100"/>
        <v>80</v>
      </c>
      <c r="N935">
        <f t="shared" si="101"/>
        <v>77</v>
      </c>
      <c r="O935">
        <f>Summary!$J$4</f>
        <v>65</v>
      </c>
      <c r="P935">
        <f>Summary!$J$4</f>
        <v>65</v>
      </c>
      <c r="Q935">
        <f>Summary!$J$4</f>
        <v>65</v>
      </c>
      <c r="R935">
        <f t="shared" si="102"/>
        <v>1</v>
      </c>
      <c r="S935">
        <f t="shared" si="103"/>
        <v>1</v>
      </c>
      <c r="T935">
        <f t="shared" si="104"/>
        <v>1</v>
      </c>
    </row>
    <row r="936" spans="1:20" hidden="1" x14ac:dyDescent="0.2">
      <c r="A936" t="s">
        <v>15</v>
      </c>
      <c r="B936" s="30">
        <v>2016800454</v>
      </c>
      <c r="C936" s="30" t="s">
        <v>92</v>
      </c>
      <c r="D936" s="38" t="s">
        <v>99</v>
      </c>
      <c r="E936" s="3" t="s">
        <v>102</v>
      </c>
      <c r="F936" s="3">
        <v>60</v>
      </c>
      <c r="G936" s="3" t="s">
        <v>69</v>
      </c>
      <c r="H936" s="3">
        <v>40</v>
      </c>
      <c r="I936" s="3">
        <v>80</v>
      </c>
      <c r="J936" s="3">
        <v>100</v>
      </c>
      <c r="K936">
        <f t="shared" si="98"/>
        <v>0.4</v>
      </c>
      <c r="L936">
        <f t="shared" si="99"/>
        <v>82</v>
      </c>
      <c r="M936">
        <f t="shared" si="100"/>
        <v>78</v>
      </c>
      <c r="N936">
        <f t="shared" si="101"/>
        <v>80</v>
      </c>
      <c r="O936">
        <f>Summary!$J$4</f>
        <v>65</v>
      </c>
      <c r="P936">
        <f>Summary!$J$4</f>
        <v>65</v>
      </c>
      <c r="Q936">
        <f>Summary!$J$4</f>
        <v>65</v>
      </c>
      <c r="R936">
        <f t="shared" si="102"/>
        <v>1</v>
      </c>
      <c r="S936">
        <f t="shared" si="103"/>
        <v>1</v>
      </c>
      <c r="T936">
        <f t="shared" si="104"/>
        <v>1</v>
      </c>
    </row>
    <row r="937" spans="1:20" hidden="1" x14ac:dyDescent="0.2">
      <c r="A937" t="s">
        <v>15</v>
      </c>
      <c r="B937" s="30">
        <v>2016800454</v>
      </c>
      <c r="C937" s="30" t="s">
        <v>92</v>
      </c>
      <c r="D937" s="38" t="s">
        <v>100</v>
      </c>
      <c r="E937" s="3" t="s">
        <v>82</v>
      </c>
      <c r="F937" s="3">
        <v>60</v>
      </c>
      <c r="G937" s="3" t="s">
        <v>81</v>
      </c>
      <c r="H937" s="3">
        <v>40</v>
      </c>
      <c r="I937" s="3">
        <v>68</v>
      </c>
      <c r="J937" s="3">
        <v>100</v>
      </c>
      <c r="K937">
        <f t="shared" si="98"/>
        <v>0.4</v>
      </c>
      <c r="L937">
        <f t="shared" si="99"/>
        <v>65</v>
      </c>
      <c r="M937">
        <f t="shared" si="100"/>
        <v>73</v>
      </c>
      <c r="N937">
        <f t="shared" si="101"/>
        <v>68</v>
      </c>
      <c r="O937">
        <f>Summary!$J$4</f>
        <v>65</v>
      </c>
      <c r="P937">
        <f>Summary!$J$4</f>
        <v>65</v>
      </c>
      <c r="Q937">
        <f>Summary!$J$4</f>
        <v>65</v>
      </c>
      <c r="R937">
        <f t="shared" si="102"/>
        <v>1</v>
      </c>
      <c r="S937">
        <f t="shared" si="103"/>
        <v>1</v>
      </c>
      <c r="T937">
        <f t="shared" si="104"/>
        <v>1</v>
      </c>
    </row>
    <row r="938" spans="1:20" hidden="1" x14ac:dyDescent="0.2">
      <c r="A938" t="s">
        <v>15</v>
      </c>
      <c r="B938" s="30">
        <v>2016800455</v>
      </c>
      <c r="C938" s="30" t="s">
        <v>92</v>
      </c>
      <c r="D938" s="38" t="s">
        <v>93</v>
      </c>
      <c r="E938" s="3" t="s">
        <v>80</v>
      </c>
      <c r="F938" s="3">
        <v>60</v>
      </c>
      <c r="G938" s="3" t="s">
        <v>89</v>
      </c>
      <c r="H938" s="3">
        <v>40</v>
      </c>
      <c r="I938" s="3">
        <v>68</v>
      </c>
      <c r="J938" s="3">
        <v>100</v>
      </c>
      <c r="K938">
        <f t="shared" si="98"/>
        <v>0.4</v>
      </c>
      <c r="L938">
        <f t="shared" si="99"/>
        <v>73</v>
      </c>
      <c r="M938">
        <f t="shared" si="100"/>
        <v>60</v>
      </c>
      <c r="N938">
        <f t="shared" si="101"/>
        <v>68</v>
      </c>
      <c r="O938">
        <f>Summary!$J$4</f>
        <v>65</v>
      </c>
      <c r="P938">
        <f>Summary!$J$4</f>
        <v>65</v>
      </c>
      <c r="Q938">
        <f>Summary!$J$4</f>
        <v>65</v>
      </c>
      <c r="R938">
        <f t="shared" si="102"/>
        <v>1</v>
      </c>
      <c r="S938">
        <f t="shared" si="103"/>
        <v>0</v>
      </c>
      <c r="T938">
        <f t="shared" si="104"/>
        <v>1</v>
      </c>
    </row>
    <row r="939" spans="1:20" hidden="1" x14ac:dyDescent="0.2">
      <c r="A939" t="s">
        <v>15</v>
      </c>
      <c r="B939" s="30">
        <v>2016800455</v>
      </c>
      <c r="C939" s="30" t="s">
        <v>92</v>
      </c>
      <c r="D939" s="38" t="s">
        <v>94</v>
      </c>
      <c r="E939" s="3" t="s">
        <v>103</v>
      </c>
      <c r="F939" s="3">
        <v>60</v>
      </c>
      <c r="G939" s="3" t="s">
        <v>77</v>
      </c>
      <c r="H939" s="3">
        <v>40</v>
      </c>
      <c r="I939" s="3">
        <v>68</v>
      </c>
      <c r="J939" s="3">
        <v>100</v>
      </c>
      <c r="K939">
        <f t="shared" si="98"/>
        <v>0.4</v>
      </c>
      <c r="L939">
        <f t="shared" si="99"/>
        <v>67</v>
      </c>
      <c r="M939">
        <f t="shared" si="100"/>
        <v>70</v>
      </c>
      <c r="N939">
        <f t="shared" si="101"/>
        <v>68</v>
      </c>
      <c r="O939">
        <f>Summary!$J$4</f>
        <v>65</v>
      </c>
      <c r="P939">
        <f>Summary!$J$4</f>
        <v>65</v>
      </c>
      <c r="Q939">
        <f>Summary!$J$4</f>
        <v>65</v>
      </c>
      <c r="R939">
        <f t="shared" si="102"/>
        <v>1</v>
      </c>
      <c r="S939">
        <f t="shared" si="103"/>
        <v>1</v>
      </c>
      <c r="T939">
        <f t="shared" si="104"/>
        <v>1</v>
      </c>
    </row>
    <row r="940" spans="1:20" hidden="1" x14ac:dyDescent="0.2">
      <c r="A940" t="s">
        <v>15</v>
      </c>
      <c r="B940" s="30">
        <v>2016800455</v>
      </c>
      <c r="C940" s="30" t="s">
        <v>92</v>
      </c>
      <c r="D940" s="38" t="s">
        <v>95</v>
      </c>
      <c r="E940" s="3" t="s">
        <v>70</v>
      </c>
      <c r="F940" s="3">
        <v>60</v>
      </c>
      <c r="G940" s="3" t="s">
        <v>67</v>
      </c>
      <c r="H940" s="3">
        <v>40</v>
      </c>
      <c r="I940" s="3">
        <v>71</v>
      </c>
      <c r="J940" s="3">
        <v>100</v>
      </c>
      <c r="K940">
        <f t="shared" si="98"/>
        <v>0.4</v>
      </c>
      <c r="L940">
        <f t="shared" si="99"/>
        <v>68</v>
      </c>
      <c r="M940">
        <f t="shared" si="100"/>
        <v>75</v>
      </c>
      <c r="N940">
        <f t="shared" si="101"/>
        <v>71</v>
      </c>
      <c r="O940">
        <f>Summary!$J$4</f>
        <v>65</v>
      </c>
      <c r="P940">
        <f>Summary!$J$4</f>
        <v>65</v>
      </c>
      <c r="Q940">
        <f>Summary!$J$4</f>
        <v>65</v>
      </c>
      <c r="R940">
        <f t="shared" si="102"/>
        <v>1</v>
      </c>
      <c r="S940">
        <f t="shared" si="103"/>
        <v>1</v>
      </c>
      <c r="T940">
        <f t="shared" si="104"/>
        <v>1</v>
      </c>
    </row>
    <row r="941" spans="1:20" hidden="1" x14ac:dyDescent="0.2">
      <c r="A941" t="s">
        <v>15</v>
      </c>
      <c r="B941" s="30">
        <v>2016800455</v>
      </c>
      <c r="C941" s="30" t="s">
        <v>92</v>
      </c>
      <c r="D941" s="38" t="s">
        <v>96</v>
      </c>
      <c r="E941" s="3" t="s">
        <v>101</v>
      </c>
      <c r="F941" s="3">
        <v>60</v>
      </c>
      <c r="G941" s="3" t="s">
        <v>77</v>
      </c>
      <c r="H941" s="3">
        <v>40</v>
      </c>
      <c r="I941" s="3">
        <v>74</v>
      </c>
      <c r="J941" s="3">
        <v>100</v>
      </c>
      <c r="K941">
        <f t="shared" si="98"/>
        <v>0.4</v>
      </c>
      <c r="L941">
        <f t="shared" si="99"/>
        <v>77</v>
      </c>
      <c r="M941">
        <f t="shared" si="100"/>
        <v>70</v>
      </c>
      <c r="N941">
        <f t="shared" si="101"/>
        <v>74</v>
      </c>
      <c r="O941">
        <f>Summary!$J$4</f>
        <v>65</v>
      </c>
      <c r="P941">
        <f>Summary!$J$4</f>
        <v>65</v>
      </c>
      <c r="Q941">
        <f>Summary!$J$4</f>
        <v>65</v>
      </c>
      <c r="R941">
        <f t="shared" si="102"/>
        <v>1</v>
      </c>
      <c r="S941">
        <f t="shared" si="103"/>
        <v>1</v>
      </c>
      <c r="T941">
        <f t="shared" si="104"/>
        <v>1</v>
      </c>
    </row>
    <row r="942" spans="1:20" hidden="1" x14ac:dyDescent="0.2">
      <c r="A942" t="s">
        <v>15</v>
      </c>
      <c r="B942" s="30">
        <v>2016800455</v>
      </c>
      <c r="C942" s="30" t="s">
        <v>92</v>
      </c>
      <c r="D942" s="38" t="s">
        <v>97</v>
      </c>
      <c r="E942" s="3" t="s">
        <v>65</v>
      </c>
      <c r="F942" s="3">
        <v>60</v>
      </c>
      <c r="G942" s="3" t="s">
        <v>71</v>
      </c>
      <c r="H942" s="3">
        <v>40</v>
      </c>
      <c r="I942" s="3">
        <v>60</v>
      </c>
      <c r="J942" s="3">
        <v>100</v>
      </c>
      <c r="K942">
        <f t="shared" si="98"/>
        <v>0.4</v>
      </c>
      <c r="L942">
        <f t="shared" si="99"/>
        <v>55</v>
      </c>
      <c r="M942">
        <f t="shared" si="100"/>
        <v>68</v>
      </c>
      <c r="N942">
        <f t="shared" si="101"/>
        <v>60</v>
      </c>
      <c r="O942">
        <f>Summary!$J$4</f>
        <v>65</v>
      </c>
      <c r="P942">
        <f>Summary!$J$4</f>
        <v>65</v>
      </c>
      <c r="Q942">
        <f>Summary!$J$4</f>
        <v>65</v>
      </c>
      <c r="R942">
        <f t="shared" si="102"/>
        <v>0</v>
      </c>
      <c r="S942">
        <f t="shared" si="103"/>
        <v>1</v>
      </c>
      <c r="T942">
        <f t="shared" si="104"/>
        <v>0</v>
      </c>
    </row>
    <row r="943" spans="1:20" hidden="1" x14ac:dyDescent="0.2">
      <c r="A943" t="s">
        <v>15</v>
      </c>
      <c r="B943" s="30">
        <v>2016800455</v>
      </c>
      <c r="C943" s="30" t="s">
        <v>92</v>
      </c>
      <c r="D943" s="38" t="s">
        <v>98</v>
      </c>
      <c r="E943" s="3" t="s">
        <v>66</v>
      </c>
      <c r="F943" s="3">
        <v>60</v>
      </c>
      <c r="G943" s="3" t="s">
        <v>73</v>
      </c>
      <c r="H943" s="3">
        <v>40</v>
      </c>
      <c r="I943" s="3">
        <v>77</v>
      </c>
      <c r="J943" s="3">
        <v>100</v>
      </c>
      <c r="K943">
        <f t="shared" si="98"/>
        <v>0.4</v>
      </c>
      <c r="L943">
        <f t="shared" si="99"/>
        <v>75</v>
      </c>
      <c r="M943">
        <f t="shared" si="100"/>
        <v>80</v>
      </c>
      <c r="N943">
        <f t="shared" si="101"/>
        <v>77</v>
      </c>
      <c r="O943">
        <f>Summary!$J$4</f>
        <v>65</v>
      </c>
      <c r="P943">
        <f>Summary!$J$4</f>
        <v>65</v>
      </c>
      <c r="Q943">
        <f>Summary!$J$4</f>
        <v>65</v>
      </c>
      <c r="R943">
        <f t="shared" si="102"/>
        <v>1</v>
      </c>
      <c r="S943">
        <f t="shared" si="103"/>
        <v>1</v>
      </c>
      <c r="T943">
        <f t="shared" si="104"/>
        <v>1</v>
      </c>
    </row>
    <row r="944" spans="1:20" hidden="1" x14ac:dyDescent="0.2">
      <c r="A944" t="s">
        <v>15</v>
      </c>
      <c r="B944" s="30">
        <v>2016800455</v>
      </c>
      <c r="C944" s="30" t="s">
        <v>92</v>
      </c>
      <c r="D944" s="38" t="s">
        <v>99</v>
      </c>
      <c r="E944" s="3" t="s">
        <v>101</v>
      </c>
      <c r="F944" s="3">
        <v>60</v>
      </c>
      <c r="G944" s="3" t="s">
        <v>81</v>
      </c>
      <c r="H944" s="3">
        <v>40</v>
      </c>
      <c r="I944" s="3">
        <v>75</v>
      </c>
      <c r="J944" s="3">
        <v>100</v>
      </c>
      <c r="K944">
        <f t="shared" si="98"/>
        <v>0.4</v>
      </c>
      <c r="L944">
        <f t="shared" si="99"/>
        <v>77</v>
      </c>
      <c r="M944">
        <f t="shared" si="100"/>
        <v>73</v>
      </c>
      <c r="N944">
        <f t="shared" si="101"/>
        <v>75</v>
      </c>
      <c r="O944">
        <f>Summary!$J$4</f>
        <v>65</v>
      </c>
      <c r="P944">
        <f>Summary!$J$4</f>
        <v>65</v>
      </c>
      <c r="Q944">
        <f>Summary!$J$4</f>
        <v>65</v>
      </c>
      <c r="R944">
        <f t="shared" si="102"/>
        <v>1</v>
      </c>
      <c r="S944">
        <f t="shared" si="103"/>
        <v>1</v>
      </c>
      <c r="T944">
        <f t="shared" si="104"/>
        <v>1</v>
      </c>
    </row>
    <row r="945" spans="1:20" hidden="1" x14ac:dyDescent="0.2">
      <c r="A945" t="s">
        <v>15</v>
      </c>
      <c r="B945" s="30">
        <v>2016800455</v>
      </c>
      <c r="C945" s="30" t="s">
        <v>92</v>
      </c>
      <c r="D945" s="38" t="s">
        <v>100</v>
      </c>
      <c r="E945" s="3" t="s">
        <v>82</v>
      </c>
      <c r="F945" s="3">
        <v>60</v>
      </c>
      <c r="G945" s="3" t="s">
        <v>81</v>
      </c>
      <c r="H945" s="3">
        <v>40</v>
      </c>
      <c r="I945" s="3">
        <v>68</v>
      </c>
      <c r="J945" s="3">
        <v>100</v>
      </c>
      <c r="K945">
        <f t="shared" si="98"/>
        <v>0.4</v>
      </c>
      <c r="L945">
        <f t="shared" si="99"/>
        <v>65</v>
      </c>
      <c r="M945">
        <f t="shared" si="100"/>
        <v>73</v>
      </c>
      <c r="N945">
        <f t="shared" si="101"/>
        <v>68</v>
      </c>
      <c r="O945">
        <f>Summary!$J$4</f>
        <v>65</v>
      </c>
      <c r="P945">
        <f>Summary!$J$4</f>
        <v>65</v>
      </c>
      <c r="Q945">
        <f>Summary!$J$4</f>
        <v>65</v>
      </c>
      <c r="R945">
        <f t="shared" si="102"/>
        <v>1</v>
      </c>
      <c r="S945">
        <f t="shared" si="103"/>
        <v>1</v>
      </c>
      <c r="T945">
        <f t="shared" si="104"/>
        <v>1</v>
      </c>
    </row>
    <row r="946" spans="1:20" hidden="1" x14ac:dyDescent="0.2">
      <c r="A946" t="s">
        <v>15</v>
      </c>
      <c r="B946" s="30">
        <v>2016800456</v>
      </c>
      <c r="C946" s="30" t="s">
        <v>92</v>
      </c>
      <c r="D946" s="38" t="s">
        <v>93</v>
      </c>
      <c r="E946" s="3" t="s">
        <v>102</v>
      </c>
      <c r="F946" s="3">
        <v>60</v>
      </c>
      <c r="G946" s="3" t="s">
        <v>89</v>
      </c>
      <c r="H946" s="3">
        <v>40</v>
      </c>
      <c r="I946" s="3">
        <v>73</v>
      </c>
      <c r="J946" s="3">
        <v>100</v>
      </c>
      <c r="K946">
        <f t="shared" si="98"/>
        <v>0.4</v>
      </c>
      <c r="L946">
        <f t="shared" si="99"/>
        <v>82</v>
      </c>
      <c r="M946">
        <f t="shared" si="100"/>
        <v>60</v>
      </c>
      <c r="N946">
        <f t="shared" si="101"/>
        <v>73</v>
      </c>
      <c r="O946">
        <f>Summary!$J$4</f>
        <v>65</v>
      </c>
      <c r="P946">
        <f>Summary!$J$4</f>
        <v>65</v>
      </c>
      <c r="Q946">
        <f>Summary!$J$4</f>
        <v>65</v>
      </c>
      <c r="R946">
        <f t="shared" si="102"/>
        <v>1</v>
      </c>
      <c r="S946">
        <f t="shared" si="103"/>
        <v>0</v>
      </c>
      <c r="T946">
        <f t="shared" si="104"/>
        <v>1</v>
      </c>
    </row>
    <row r="947" spans="1:20" hidden="1" x14ac:dyDescent="0.2">
      <c r="A947" t="s">
        <v>15</v>
      </c>
      <c r="B947" s="30">
        <v>2016800456</v>
      </c>
      <c r="C947" s="30" t="s">
        <v>92</v>
      </c>
      <c r="D947" s="38" t="s">
        <v>94</v>
      </c>
      <c r="E947" s="3" t="s">
        <v>91</v>
      </c>
      <c r="F947" s="3">
        <v>60</v>
      </c>
      <c r="G947" s="3" t="s">
        <v>71</v>
      </c>
      <c r="H947" s="3">
        <v>40</v>
      </c>
      <c r="I947" s="3">
        <v>64</v>
      </c>
      <c r="J947" s="3">
        <v>100</v>
      </c>
      <c r="K947">
        <f t="shared" si="98"/>
        <v>0.4</v>
      </c>
      <c r="L947">
        <f t="shared" si="99"/>
        <v>62</v>
      </c>
      <c r="M947">
        <f t="shared" si="100"/>
        <v>68</v>
      </c>
      <c r="N947">
        <f t="shared" si="101"/>
        <v>64</v>
      </c>
      <c r="O947">
        <f>Summary!$J$4</f>
        <v>65</v>
      </c>
      <c r="P947">
        <f>Summary!$J$4</f>
        <v>65</v>
      </c>
      <c r="Q947">
        <f>Summary!$J$4</f>
        <v>65</v>
      </c>
      <c r="R947">
        <f t="shared" si="102"/>
        <v>0</v>
      </c>
      <c r="S947">
        <f t="shared" si="103"/>
        <v>1</v>
      </c>
      <c r="T947">
        <f t="shared" si="104"/>
        <v>0</v>
      </c>
    </row>
    <row r="948" spans="1:20" hidden="1" x14ac:dyDescent="0.2">
      <c r="A948" t="s">
        <v>15</v>
      </c>
      <c r="B948" s="30">
        <v>2016800456</v>
      </c>
      <c r="C948" s="30" t="s">
        <v>92</v>
      </c>
      <c r="D948" s="38" t="s">
        <v>95</v>
      </c>
      <c r="E948" s="3" t="s">
        <v>70</v>
      </c>
      <c r="F948" s="3">
        <v>60</v>
      </c>
      <c r="G948" s="3" t="s">
        <v>67</v>
      </c>
      <c r="H948" s="3">
        <v>40</v>
      </c>
      <c r="I948" s="3">
        <v>71</v>
      </c>
      <c r="J948" s="3">
        <v>100</v>
      </c>
      <c r="K948">
        <f t="shared" si="98"/>
        <v>0.4</v>
      </c>
      <c r="L948">
        <f t="shared" si="99"/>
        <v>68</v>
      </c>
      <c r="M948">
        <f t="shared" si="100"/>
        <v>75</v>
      </c>
      <c r="N948">
        <f t="shared" si="101"/>
        <v>71</v>
      </c>
      <c r="O948">
        <f>Summary!$J$4</f>
        <v>65</v>
      </c>
      <c r="P948">
        <f>Summary!$J$4</f>
        <v>65</v>
      </c>
      <c r="Q948">
        <f>Summary!$J$4</f>
        <v>65</v>
      </c>
      <c r="R948">
        <f t="shared" si="102"/>
        <v>1</v>
      </c>
      <c r="S948">
        <f t="shared" si="103"/>
        <v>1</v>
      </c>
      <c r="T948">
        <f t="shared" si="104"/>
        <v>1</v>
      </c>
    </row>
    <row r="949" spans="1:20" hidden="1" x14ac:dyDescent="0.2">
      <c r="A949" t="s">
        <v>15</v>
      </c>
      <c r="B949" s="30">
        <v>2016800456</v>
      </c>
      <c r="C949" s="30" t="s">
        <v>92</v>
      </c>
      <c r="D949" s="38" t="s">
        <v>96</v>
      </c>
      <c r="E949" s="3" t="s">
        <v>101</v>
      </c>
      <c r="F949" s="3">
        <v>60</v>
      </c>
      <c r="G949" s="3" t="s">
        <v>71</v>
      </c>
      <c r="H949" s="3">
        <v>40</v>
      </c>
      <c r="I949" s="3">
        <v>73</v>
      </c>
      <c r="J949" s="3">
        <v>100</v>
      </c>
      <c r="K949">
        <f t="shared" si="98"/>
        <v>0.4</v>
      </c>
      <c r="L949">
        <f t="shared" si="99"/>
        <v>77</v>
      </c>
      <c r="M949">
        <f t="shared" si="100"/>
        <v>68</v>
      </c>
      <c r="N949">
        <f t="shared" si="101"/>
        <v>73</v>
      </c>
      <c r="O949">
        <f>Summary!$J$4</f>
        <v>65</v>
      </c>
      <c r="P949">
        <f>Summary!$J$4</f>
        <v>65</v>
      </c>
      <c r="Q949">
        <f>Summary!$J$4</f>
        <v>65</v>
      </c>
      <c r="R949">
        <f t="shared" si="102"/>
        <v>1</v>
      </c>
      <c r="S949">
        <f t="shared" si="103"/>
        <v>1</v>
      </c>
      <c r="T949">
        <f t="shared" si="104"/>
        <v>1</v>
      </c>
    </row>
    <row r="950" spans="1:20" hidden="1" x14ac:dyDescent="0.2">
      <c r="A950" t="s">
        <v>15</v>
      </c>
      <c r="B950" s="30">
        <v>2016800456</v>
      </c>
      <c r="C950" s="30" t="s">
        <v>92</v>
      </c>
      <c r="D950" s="38" t="s">
        <v>97</v>
      </c>
      <c r="E950" s="3" t="s">
        <v>73</v>
      </c>
      <c r="F950" s="3">
        <v>60</v>
      </c>
      <c r="G950" s="3" t="s">
        <v>69</v>
      </c>
      <c r="H950" s="3">
        <v>40</v>
      </c>
      <c r="I950" s="3">
        <v>63</v>
      </c>
      <c r="J950" s="3">
        <v>100</v>
      </c>
      <c r="K950">
        <f t="shared" si="98"/>
        <v>0.4</v>
      </c>
      <c r="L950">
        <f t="shared" si="99"/>
        <v>53</v>
      </c>
      <c r="M950">
        <f t="shared" si="100"/>
        <v>78</v>
      </c>
      <c r="N950">
        <f t="shared" si="101"/>
        <v>63</v>
      </c>
      <c r="O950">
        <f>Summary!$J$4</f>
        <v>65</v>
      </c>
      <c r="P950">
        <f>Summary!$J$4</f>
        <v>65</v>
      </c>
      <c r="Q950">
        <f>Summary!$J$4</f>
        <v>65</v>
      </c>
      <c r="R950">
        <f t="shared" si="102"/>
        <v>0</v>
      </c>
      <c r="S950">
        <f t="shared" si="103"/>
        <v>1</v>
      </c>
      <c r="T950">
        <f t="shared" si="104"/>
        <v>0</v>
      </c>
    </row>
    <row r="951" spans="1:20" hidden="1" x14ac:dyDescent="0.2">
      <c r="A951" t="s">
        <v>15</v>
      </c>
      <c r="B951" s="30">
        <v>2016800456</v>
      </c>
      <c r="C951" s="30" t="s">
        <v>92</v>
      </c>
      <c r="D951" s="38" t="s">
        <v>98</v>
      </c>
      <c r="E951" s="3" t="s">
        <v>68</v>
      </c>
      <c r="F951" s="3">
        <v>60</v>
      </c>
      <c r="G951" s="3" t="s">
        <v>73</v>
      </c>
      <c r="H951" s="3">
        <v>40</v>
      </c>
      <c r="I951" s="3">
        <v>79</v>
      </c>
      <c r="J951" s="3">
        <v>100</v>
      </c>
      <c r="K951">
        <f t="shared" si="98"/>
        <v>0.4</v>
      </c>
      <c r="L951">
        <f t="shared" si="99"/>
        <v>78</v>
      </c>
      <c r="M951">
        <f t="shared" si="100"/>
        <v>80</v>
      </c>
      <c r="N951">
        <f t="shared" si="101"/>
        <v>79</v>
      </c>
      <c r="O951">
        <f>Summary!$J$4</f>
        <v>65</v>
      </c>
      <c r="P951">
        <f>Summary!$J$4</f>
        <v>65</v>
      </c>
      <c r="Q951">
        <f>Summary!$J$4</f>
        <v>65</v>
      </c>
      <c r="R951">
        <f t="shared" si="102"/>
        <v>1</v>
      </c>
      <c r="S951">
        <f t="shared" si="103"/>
        <v>1</v>
      </c>
      <c r="T951">
        <f t="shared" si="104"/>
        <v>1</v>
      </c>
    </row>
    <row r="952" spans="1:20" hidden="1" x14ac:dyDescent="0.2">
      <c r="A952" t="s">
        <v>15</v>
      </c>
      <c r="B952" s="30">
        <v>2016800456</v>
      </c>
      <c r="C952" s="30" t="s">
        <v>92</v>
      </c>
      <c r="D952" s="38" t="s">
        <v>99</v>
      </c>
      <c r="E952" s="3" t="s">
        <v>68</v>
      </c>
      <c r="F952" s="3">
        <v>60</v>
      </c>
      <c r="G952" s="3" t="s">
        <v>69</v>
      </c>
      <c r="H952" s="3">
        <v>40</v>
      </c>
      <c r="I952" s="3">
        <v>78</v>
      </c>
      <c r="J952" s="3">
        <v>100</v>
      </c>
      <c r="K952">
        <f t="shared" si="98"/>
        <v>0.4</v>
      </c>
      <c r="L952">
        <f t="shared" si="99"/>
        <v>78</v>
      </c>
      <c r="M952">
        <f t="shared" si="100"/>
        <v>78</v>
      </c>
      <c r="N952">
        <f t="shared" si="101"/>
        <v>78</v>
      </c>
      <c r="O952">
        <f>Summary!$J$4</f>
        <v>65</v>
      </c>
      <c r="P952">
        <f>Summary!$J$4</f>
        <v>65</v>
      </c>
      <c r="Q952">
        <f>Summary!$J$4</f>
        <v>65</v>
      </c>
      <c r="R952">
        <f t="shared" si="102"/>
        <v>1</v>
      </c>
      <c r="S952">
        <f t="shared" si="103"/>
        <v>1</v>
      </c>
      <c r="T952">
        <f t="shared" si="104"/>
        <v>1</v>
      </c>
    </row>
    <row r="953" spans="1:20" hidden="1" x14ac:dyDescent="0.2">
      <c r="A953" t="s">
        <v>15</v>
      </c>
      <c r="B953" s="30">
        <v>2016800456</v>
      </c>
      <c r="C953" s="30" t="s">
        <v>92</v>
      </c>
      <c r="D953" s="38" t="s">
        <v>100</v>
      </c>
      <c r="E953" s="3" t="s">
        <v>80</v>
      </c>
      <c r="F953" s="3">
        <v>60</v>
      </c>
      <c r="G953" s="3" t="s">
        <v>75</v>
      </c>
      <c r="H953" s="3">
        <v>40</v>
      </c>
      <c r="I953" s="3">
        <v>69</v>
      </c>
      <c r="J953" s="3">
        <v>100</v>
      </c>
      <c r="K953">
        <f t="shared" si="98"/>
        <v>0.4</v>
      </c>
      <c r="L953">
        <f t="shared" si="99"/>
        <v>73</v>
      </c>
      <c r="M953">
        <f t="shared" si="100"/>
        <v>63</v>
      </c>
      <c r="N953">
        <f t="shared" si="101"/>
        <v>69</v>
      </c>
      <c r="O953">
        <f>Summary!$J$4</f>
        <v>65</v>
      </c>
      <c r="P953">
        <f>Summary!$J$4</f>
        <v>65</v>
      </c>
      <c r="Q953">
        <f>Summary!$J$4</f>
        <v>65</v>
      </c>
      <c r="R953">
        <f t="shared" si="102"/>
        <v>1</v>
      </c>
      <c r="S953">
        <f t="shared" si="103"/>
        <v>0</v>
      </c>
      <c r="T953">
        <f t="shared" si="104"/>
        <v>1</v>
      </c>
    </row>
    <row r="954" spans="1:20" hidden="1" x14ac:dyDescent="0.2">
      <c r="A954" t="s">
        <v>15</v>
      </c>
      <c r="B954" s="30">
        <v>2016800457</v>
      </c>
      <c r="C954" s="30" t="s">
        <v>92</v>
      </c>
      <c r="D954" s="38" t="s">
        <v>93</v>
      </c>
      <c r="E954" s="3" t="s">
        <v>66</v>
      </c>
      <c r="F954" s="3">
        <v>60</v>
      </c>
      <c r="G954" s="3" t="s">
        <v>71</v>
      </c>
      <c r="H954" s="3">
        <v>40</v>
      </c>
      <c r="I954" s="3">
        <v>72</v>
      </c>
      <c r="J954" s="3">
        <v>100</v>
      </c>
      <c r="K954">
        <f t="shared" si="98"/>
        <v>0.4</v>
      </c>
      <c r="L954">
        <f t="shared" si="99"/>
        <v>75</v>
      </c>
      <c r="M954">
        <f t="shared" si="100"/>
        <v>68</v>
      </c>
      <c r="N954">
        <f t="shared" si="101"/>
        <v>72</v>
      </c>
      <c r="O954">
        <f>Summary!$J$4</f>
        <v>65</v>
      </c>
      <c r="P954">
        <f>Summary!$J$4</f>
        <v>65</v>
      </c>
      <c r="Q954">
        <f>Summary!$J$4</f>
        <v>65</v>
      </c>
      <c r="R954">
        <f t="shared" si="102"/>
        <v>1</v>
      </c>
      <c r="S954">
        <f t="shared" si="103"/>
        <v>1</v>
      </c>
      <c r="T954">
        <f t="shared" si="104"/>
        <v>1</v>
      </c>
    </row>
    <row r="955" spans="1:20" hidden="1" x14ac:dyDescent="0.2">
      <c r="A955" t="s">
        <v>15</v>
      </c>
      <c r="B955" s="30">
        <v>2016800457</v>
      </c>
      <c r="C955" s="30" t="s">
        <v>92</v>
      </c>
      <c r="D955" s="38" t="s">
        <v>94</v>
      </c>
      <c r="E955" s="3" t="s">
        <v>82</v>
      </c>
      <c r="F955" s="3">
        <v>60</v>
      </c>
      <c r="G955" s="3" t="s">
        <v>71</v>
      </c>
      <c r="H955" s="3">
        <v>40</v>
      </c>
      <c r="I955" s="3">
        <v>66</v>
      </c>
      <c r="J955" s="3">
        <v>100</v>
      </c>
      <c r="K955">
        <f t="shared" si="98"/>
        <v>0.4</v>
      </c>
      <c r="L955">
        <f t="shared" si="99"/>
        <v>65</v>
      </c>
      <c r="M955">
        <f t="shared" si="100"/>
        <v>68</v>
      </c>
      <c r="N955">
        <f t="shared" si="101"/>
        <v>66</v>
      </c>
      <c r="O955">
        <f>Summary!$J$4</f>
        <v>65</v>
      </c>
      <c r="P955">
        <f>Summary!$J$4</f>
        <v>65</v>
      </c>
      <c r="Q955">
        <f>Summary!$J$4</f>
        <v>65</v>
      </c>
      <c r="R955">
        <f t="shared" si="102"/>
        <v>1</v>
      </c>
      <c r="S955">
        <f t="shared" si="103"/>
        <v>1</v>
      </c>
      <c r="T955">
        <f t="shared" si="104"/>
        <v>1</v>
      </c>
    </row>
    <row r="956" spans="1:20" hidden="1" x14ac:dyDescent="0.2">
      <c r="A956" t="s">
        <v>15</v>
      </c>
      <c r="B956" s="30">
        <v>2016800457</v>
      </c>
      <c r="C956" s="30" t="s">
        <v>92</v>
      </c>
      <c r="D956" s="38" t="s">
        <v>95</v>
      </c>
      <c r="E956" s="3" t="s">
        <v>76</v>
      </c>
      <c r="F956" s="3">
        <v>60</v>
      </c>
      <c r="G956" s="3" t="s">
        <v>81</v>
      </c>
      <c r="H956" s="3">
        <v>40</v>
      </c>
      <c r="I956" s="3">
        <v>71</v>
      </c>
      <c r="J956" s="3">
        <v>100</v>
      </c>
      <c r="K956">
        <f t="shared" si="98"/>
        <v>0.4</v>
      </c>
      <c r="L956">
        <f t="shared" si="99"/>
        <v>70</v>
      </c>
      <c r="M956">
        <f t="shared" si="100"/>
        <v>73</v>
      </c>
      <c r="N956">
        <f t="shared" si="101"/>
        <v>71</v>
      </c>
      <c r="O956">
        <f>Summary!$J$4</f>
        <v>65</v>
      </c>
      <c r="P956">
        <f>Summary!$J$4</f>
        <v>65</v>
      </c>
      <c r="Q956">
        <f>Summary!$J$4</f>
        <v>65</v>
      </c>
      <c r="R956">
        <f t="shared" si="102"/>
        <v>1</v>
      </c>
      <c r="S956">
        <f t="shared" si="103"/>
        <v>1</v>
      </c>
      <c r="T956">
        <f t="shared" si="104"/>
        <v>1</v>
      </c>
    </row>
    <row r="957" spans="1:20" hidden="1" x14ac:dyDescent="0.2">
      <c r="A957" t="s">
        <v>15</v>
      </c>
      <c r="B957" s="30">
        <v>2016800457</v>
      </c>
      <c r="C957" s="30" t="s">
        <v>92</v>
      </c>
      <c r="D957" s="38" t="s">
        <v>96</v>
      </c>
      <c r="E957" s="3" t="s">
        <v>72</v>
      </c>
      <c r="F957" s="3">
        <v>60</v>
      </c>
      <c r="G957" s="3" t="s">
        <v>83</v>
      </c>
      <c r="H957" s="3">
        <v>40</v>
      </c>
      <c r="I957" s="3">
        <v>74</v>
      </c>
      <c r="J957" s="3">
        <v>100</v>
      </c>
      <c r="K957">
        <f t="shared" si="98"/>
        <v>0.4</v>
      </c>
      <c r="L957">
        <f t="shared" si="99"/>
        <v>80</v>
      </c>
      <c r="M957">
        <f t="shared" si="100"/>
        <v>65</v>
      </c>
      <c r="N957">
        <f t="shared" si="101"/>
        <v>74</v>
      </c>
      <c r="O957">
        <f>Summary!$J$4</f>
        <v>65</v>
      </c>
      <c r="P957">
        <f>Summary!$J$4</f>
        <v>65</v>
      </c>
      <c r="Q957">
        <f>Summary!$J$4</f>
        <v>65</v>
      </c>
      <c r="R957">
        <f t="shared" si="102"/>
        <v>1</v>
      </c>
      <c r="S957">
        <f t="shared" si="103"/>
        <v>1</v>
      </c>
      <c r="T957">
        <f t="shared" si="104"/>
        <v>1</v>
      </c>
    </row>
    <row r="958" spans="1:20" hidden="1" x14ac:dyDescent="0.2">
      <c r="A958" t="s">
        <v>15</v>
      </c>
      <c r="B958" s="30">
        <v>2016800457</v>
      </c>
      <c r="C958" s="30" t="s">
        <v>92</v>
      </c>
      <c r="D958" s="38" t="s">
        <v>97</v>
      </c>
      <c r="E958" s="3" t="s">
        <v>73</v>
      </c>
      <c r="F958" s="3">
        <v>60</v>
      </c>
      <c r="G958" s="3" t="s">
        <v>83</v>
      </c>
      <c r="H958" s="3">
        <v>40</v>
      </c>
      <c r="I958" s="3">
        <v>58</v>
      </c>
      <c r="J958" s="3">
        <v>100</v>
      </c>
      <c r="K958">
        <f t="shared" si="98"/>
        <v>0.4</v>
      </c>
      <c r="L958">
        <f t="shared" si="99"/>
        <v>53</v>
      </c>
      <c r="M958">
        <f t="shared" si="100"/>
        <v>65</v>
      </c>
      <c r="N958">
        <f t="shared" si="101"/>
        <v>58</v>
      </c>
      <c r="O958">
        <f>Summary!$J$4</f>
        <v>65</v>
      </c>
      <c r="P958">
        <f>Summary!$J$4</f>
        <v>65</v>
      </c>
      <c r="Q958">
        <f>Summary!$J$4</f>
        <v>65</v>
      </c>
      <c r="R958">
        <f t="shared" si="102"/>
        <v>0</v>
      </c>
      <c r="S958">
        <f t="shared" si="103"/>
        <v>1</v>
      </c>
      <c r="T958">
        <f t="shared" si="104"/>
        <v>0</v>
      </c>
    </row>
    <row r="959" spans="1:20" hidden="1" x14ac:dyDescent="0.2">
      <c r="A959" t="s">
        <v>15</v>
      </c>
      <c r="B959" s="30">
        <v>2016800457</v>
      </c>
      <c r="C959" s="30" t="s">
        <v>92</v>
      </c>
      <c r="D959" s="38" t="s">
        <v>98</v>
      </c>
      <c r="E959" s="3" t="s">
        <v>72</v>
      </c>
      <c r="F959" s="3">
        <v>60</v>
      </c>
      <c r="G959" s="3" t="s">
        <v>67</v>
      </c>
      <c r="H959" s="3">
        <v>40</v>
      </c>
      <c r="I959" s="3">
        <v>78</v>
      </c>
      <c r="J959" s="3">
        <v>100</v>
      </c>
      <c r="K959">
        <f t="shared" si="98"/>
        <v>0.4</v>
      </c>
      <c r="L959">
        <f t="shared" si="99"/>
        <v>80</v>
      </c>
      <c r="M959">
        <f t="shared" si="100"/>
        <v>75</v>
      </c>
      <c r="N959">
        <f t="shared" si="101"/>
        <v>78</v>
      </c>
      <c r="O959">
        <f>Summary!$J$4</f>
        <v>65</v>
      </c>
      <c r="P959">
        <f>Summary!$J$4</f>
        <v>65</v>
      </c>
      <c r="Q959">
        <f>Summary!$J$4</f>
        <v>65</v>
      </c>
      <c r="R959">
        <f t="shared" si="102"/>
        <v>1</v>
      </c>
      <c r="S959">
        <f t="shared" si="103"/>
        <v>1</v>
      </c>
      <c r="T959">
        <f t="shared" si="104"/>
        <v>1</v>
      </c>
    </row>
    <row r="960" spans="1:20" hidden="1" x14ac:dyDescent="0.2">
      <c r="A960" t="s">
        <v>15</v>
      </c>
      <c r="B960" s="30">
        <v>2016800457</v>
      </c>
      <c r="C960" s="30" t="s">
        <v>92</v>
      </c>
      <c r="D960" s="38" t="s">
        <v>99</v>
      </c>
      <c r="E960" s="3" t="s">
        <v>72</v>
      </c>
      <c r="F960" s="3">
        <v>60</v>
      </c>
      <c r="G960" s="3" t="s">
        <v>77</v>
      </c>
      <c r="H960" s="3">
        <v>40</v>
      </c>
      <c r="I960" s="3">
        <v>76</v>
      </c>
      <c r="J960" s="3">
        <v>100</v>
      </c>
      <c r="K960">
        <f t="shared" si="98"/>
        <v>0.4</v>
      </c>
      <c r="L960">
        <f t="shared" si="99"/>
        <v>80</v>
      </c>
      <c r="M960">
        <f t="shared" si="100"/>
        <v>70</v>
      </c>
      <c r="N960">
        <f t="shared" si="101"/>
        <v>76</v>
      </c>
      <c r="O960">
        <f>Summary!$J$4</f>
        <v>65</v>
      </c>
      <c r="P960">
        <f>Summary!$J$4</f>
        <v>65</v>
      </c>
      <c r="Q960">
        <f>Summary!$J$4</f>
        <v>65</v>
      </c>
      <c r="R960">
        <f t="shared" si="102"/>
        <v>1</v>
      </c>
      <c r="S960">
        <f t="shared" si="103"/>
        <v>1</v>
      </c>
      <c r="T960">
        <f t="shared" si="104"/>
        <v>1</v>
      </c>
    </row>
    <row r="961" spans="1:20" hidden="1" x14ac:dyDescent="0.2">
      <c r="A961" t="s">
        <v>15</v>
      </c>
      <c r="B961" s="30">
        <v>2016800457</v>
      </c>
      <c r="C961" s="30" t="s">
        <v>92</v>
      </c>
      <c r="D961" s="38" t="s">
        <v>100</v>
      </c>
      <c r="E961" s="3" t="s">
        <v>103</v>
      </c>
      <c r="F961" s="3">
        <v>60</v>
      </c>
      <c r="G961" s="3" t="s">
        <v>71</v>
      </c>
      <c r="H961" s="3">
        <v>40</v>
      </c>
      <c r="I961" s="3">
        <v>67</v>
      </c>
      <c r="J961" s="3">
        <v>100</v>
      </c>
      <c r="K961">
        <f t="shared" si="98"/>
        <v>0.4</v>
      </c>
      <c r="L961">
        <f t="shared" si="99"/>
        <v>67</v>
      </c>
      <c r="M961">
        <f t="shared" si="100"/>
        <v>68</v>
      </c>
      <c r="N961">
        <f t="shared" si="101"/>
        <v>67</v>
      </c>
      <c r="O961">
        <f>Summary!$J$4</f>
        <v>65</v>
      </c>
      <c r="P961">
        <f>Summary!$J$4</f>
        <v>65</v>
      </c>
      <c r="Q961">
        <f>Summary!$J$4</f>
        <v>65</v>
      </c>
      <c r="R961">
        <f t="shared" si="102"/>
        <v>1</v>
      </c>
      <c r="S961">
        <f t="shared" si="103"/>
        <v>1</v>
      </c>
      <c r="T961">
        <f t="shared" si="104"/>
        <v>1</v>
      </c>
    </row>
    <row r="962" spans="1:20" hidden="1" x14ac:dyDescent="0.2">
      <c r="A962" t="s">
        <v>15</v>
      </c>
      <c r="B962" s="30">
        <v>2016800458</v>
      </c>
      <c r="C962" s="30" t="s">
        <v>92</v>
      </c>
      <c r="D962" s="38" t="s">
        <v>93</v>
      </c>
      <c r="E962" s="3" t="s">
        <v>64</v>
      </c>
      <c r="F962" s="3">
        <v>60</v>
      </c>
      <c r="G962" s="3" t="s">
        <v>73</v>
      </c>
      <c r="H962" s="3">
        <v>40</v>
      </c>
      <c r="I962" s="3">
        <v>82</v>
      </c>
      <c r="J962" s="3">
        <v>100</v>
      </c>
      <c r="K962">
        <f t="shared" ref="K962:K1025" si="105">ROUND(H962/(H962+F962),2)</f>
        <v>0.4</v>
      </c>
      <c r="L962">
        <f t="shared" ref="L962:L1025" si="106">IF(E962="A",0,IFERROR(ROUND(E962*100/F962,0),0))</f>
        <v>83</v>
      </c>
      <c r="M962">
        <f t="shared" ref="M962:M1025" si="107">IF(E962="A",0,IFERROR(ROUND(G962*100/H962,0),0))</f>
        <v>80</v>
      </c>
      <c r="N962">
        <f t="shared" ref="N962:N1025" si="108">ROUND(I962*100/J962,0)</f>
        <v>82</v>
      </c>
      <c r="O962">
        <f>Summary!$J$4</f>
        <v>65</v>
      </c>
      <c r="P962">
        <f>Summary!$J$4</f>
        <v>65</v>
      </c>
      <c r="Q962">
        <f>Summary!$J$4</f>
        <v>65</v>
      </c>
      <c r="R962">
        <f t="shared" ref="R962:R1025" si="109">IF(L962&gt;=O962,1,0)</f>
        <v>1</v>
      </c>
      <c r="S962">
        <f t="shared" ref="S962:S1025" si="110">IF(M962&gt;=P962,1,0)</f>
        <v>1</v>
      </c>
      <c r="T962">
        <f t="shared" ref="T962:T1025" si="111">IF(N962&gt;=Q962,1,0)</f>
        <v>1</v>
      </c>
    </row>
    <row r="963" spans="1:20" hidden="1" x14ac:dyDescent="0.2">
      <c r="A963" t="s">
        <v>15</v>
      </c>
      <c r="B963" s="30">
        <v>2016800458</v>
      </c>
      <c r="C963" s="30" t="s">
        <v>92</v>
      </c>
      <c r="D963" s="38" t="s">
        <v>94</v>
      </c>
      <c r="E963" s="3" t="s">
        <v>104</v>
      </c>
      <c r="F963" s="3">
        <v>60</v>
      </c>
      <c r="G963" s="3" t="s">
        <v>69</v>
      </c>
      <c r="H963" s="3">
        <v>40</v>
      </c>
      <c r="I963" s="3">
        <v>74</v>
      </c>
      <c r="J963" s="3">
        <v>100</v>
      </c>
      <c r="K963">
        <f t="shared" si="105"/>
        <v>0.4</v>
      </c>
      <c r="L963">
        <f t="shared" si="106"/>
        <v>72</v>
      </c>
      <c r="M963">
        <f t="shared" si="107"/>
        <v>78</v>
      </c>
      <c r="N963">
        <f t="shared" si="108"/>
        <v>74</v>
      </c>
      <c r="O963">
        <f>Summary!$J$4</f>
        <v>65</v>
      </c>
      <c r="P963">
        <f>Summary!$J$4</f>
        <v>65</v>
      </c>
      <c r="Q963">
        <f>Summary!$J$4</f>
        <v>65</v>
      </c>
      <c r="R963">
        <f t="shared" si="109"/>
        <v>1</v>
      </c>
      <c r="S963">
        <f t="shared" si="110"/>
        <v>1</v>
      </c>
      <c r="T963">
        <f t="shared" si="111"/>
        <v>1</v>
      </c>
    </row>
    <row r="964" spans="1:20" hidden="1" x14ac:dyDescent="0.2">
      <c r="A964" t="s">
        <v>15</v>
      </c>
      <c r="B964" s="30">
        <v>2016800458</v>
      </c>
      <c r="C964" s="30" t="s">
        <v>92</v>
      </c>
      <c r="D964" s="38" t="s">
        <v>95</v>
      </c>
      <c r="E964" s="3" t="s">
        <v>104</v>
      </c>
      <c r="F964" s="3">
        <v>60</v>
      </c>
      <c r="G964" s="3" t="s">
        <v>69</v>
      </c>
      <c r="H964" s="3">
        <v>40</v>
      </c>
      <c r="I964" s="3">
        <v>74</v>
      </c>
      <c r="J964" s="3">
        <v>100</v>
      </c>
      <c r="K964">
        <f t="shared" si="105"/>
        <v>0.4</v>
      </c>
      <c r="L964">
        <f t="shared" si="106"/>
        <v>72</v>
      </c>
      <c r="M964">
        <f t="shared" si="107"/>
        <v>78</v>
      </c>
      <c r="N964">
        <f t="shared" si="108"/>
        <v>74</v>
      </c>
      <c r="O964">
        <f>Summary!$J$4</f>
        <v>65</v>
      </c>
      <c r="P964">
        <f>Summary!$J$4</f>
        <v>65</v>
      </c>
      <c r="Q964">
        <f>Summary!$J$4</f>
        <v>65</v>
      </c>
      <c r="R964">
        <f t="shared" si="109"/>
        <v>1</v>
      </c>
      <c r="S964">
        <f t="shared" si="110"/>
        <v>1</v>
      </c>
      <c r="T964">
        <f t="shared" si="111"/>
        <v>1</v>
      </c>
    </row>
    <row r="965" spans="1:20" hidden="1" x14ac:dyDescent="0.2">
      <c r="A965" t="s">
        <v>15</v>
      </c>
      <c r="B965" s="30">
        <v>2016800458</v>
      </c>
      <c r="C965" s="30" t="s">
        <v>92</v>
      </c>
      <c r="D965" s="38" t="s">
        <v>96</v>
      </c>
      <c r="E965" s="3" t="s">
        <v>72</v>
      </c>
      <c r="F965" s="3">
        <v>60</v>
      </c>
      <c r="G965" s="3" t="s">
        <v>81</v>
      </c>
      <c r="H965" s="3">
        <v>40</v>
      </c>
      <c r="I965" s="3">
        <v>77</v>
      </c>
      <c r="J965" s="3">
        <v>100</v>
      </c>
      <c r="K965">
        <f t="shared" si="105"/>
        <v>0.4</v>
      </c>
      <c r="L965">
        <f t="shared" si="106"/>
        <v>80</v>
      </c>
      <c r="M965">
        <f t="shared" si="107"/>
        <v>73</v>
      </c>
      <c r="N965">
        <f t="shared" si="108"/>
        <v>77</v>
      </c>
      <c r="O965">
        <f>Summary!$J$4</f>
        <v>65</v>
      </c>
      <c r="P965">
        <f>Summary!$J$4</f>
        <v>65</v>
      </c>
      <c r="Q965">
        <f>Summary!$J$4</f>
        <v>65</v>
      </c>
      <c r="R965">
        <f t="shared" si="109"/>
        <v>1</v>
      </c>
      <c r="S965">
        <f t="shared" si="110"/>
        <v>1</v>
      </c>
      <c r="T965">
        <f t="shared" si="111"/>
        <v>1</v>
      </c>
    </row>
    <row r="966" spans="1:20" hidden="1" x14ac:dyDescent="0.2">
      <c r="A966" t="s">
        <v>15</v>
      </c>
      <c r="B966" s="30">
        <v>2016800458</v>
      </c>
      <c r="C966" s="30" t="s">
        <v>92</v>
      </c>
      <c r="D966" s="38" t="s">
        <v>97</v>
      </c>
      <c r="E966" s="3" t="s">
        <v>66</v>
      </c>
      <c r="F966" s="3">
        <v>60</v>
      </c>
      <c r="G966" s="3" t="s">
        <v>81</v>
      </c>
      <c r="H966" s="3">
        <v>40</v>
      </c>
      <c r="I966" s="3">
        <v>74</v>
      </c>
      <c r="J966" s="3">
        <v>100</v>
      </c>
      <c r="K966">
        <f t="shared" si="105"/>
        <v>0.4</v>
      </c>
      <c r="L966">
        <f t="shared" si="106"/>
        <v>75</v>
      </c>
      <c r="M966">
        <f t="shared" si="107"/>
        <v>73</v>
      </c>
      <c r="N966">
        <f t="shared" si="108"/>
        <v>74</v>
      </c>
      <c r="O966">
        <f>Summary!$J$4</f>
        <v>65</v>
      </c>
      <c r="P966">
        <f>Summary!$J$4</f>
        <v>65</v>
      </c>
      <c r="Q966">
        <f>Summary!$J$4</f>
        <v>65</v>
      </c>
      <c r="R966">
        <f t="shared" si="109"/>
        <v>1</v>
      </c>
      <c r="S966">
        <f t="shared" si="110"/>
        <v>1</v>
      </c>
      <c r="T966">
        <f t="shared" si="111"/>
        <v>1</v>
      </c>
    </row>
    <row r="967" spans="1:20" hidden="1" x14ac:dyDescent="0.2">
      <c r="A967" t="s">
        <v>15</v>
      </c>
      <c r="B967" s="30">
        <v>2016800458</v>
      </c>
      <c r="C967" s="30" t="s">
        <v>92</v>
      </c>
      <c r="D967" s="38" t="s">
        <v>98</v>
      </c>
      <c r="E967" s="3" t="s">
        <v>64</v>
      </c>
      <c r="F967" s="3">
        <v>60</v>
      </c>
      <c r="G967" s="3" t="s">
        <v>73</v>
      </c>
      <c r="H967" s="3">
        <v>40</v>
      </c>
      <c r="I967" s="3">
        <v>82</v>
      </c>
      <c r="J967" s="3">
        <v>100</v>
      </c>
      <c r="K967">
        <f t="shared" si="105"/>
        <v>0.4</v>
      </c>
      <c r="L967">
        <f t="shared" si="106"/>
        <v>83</v>
      </c>
      <c r="M967">
        <f t="shared" si="107"/>
        <v>80</v>
      </c>
      <c r="N967">
        <f t="shared" si="108"/>
        <v>82</v>
      </c>
      <c r="O967">
        <f>Summary!$J$4</f>
        <v>65</v>
      </c>
      <c r="P967">
        <f>Summary!$J$4</f>
        <v>65</v>
      </c>
      <c r="Q967">
        <f>Summary!$J$4</f>
        <v>65</v>
      </c>
      <c r="R967">
        <f t="shared" si="109"/>
        <v>1</v>
      </c>
      <c r="S967">
        <f t="shared" si="110"/>
        <v>1</v>
      </c>
      <c r="T967">
        <f t="shared" si="111"/>
        <v>1</v>
      </c>
    </row>
    <row r="968" spans="1:20" hidden="1" x14ac:dyDescent="0.2">
      <c r="A968" t="s">
        <v>15</v>
      </c>
      <c r="B968" s="30">
        <v>2016800458</v>
      </c>
      <c r="C968" s="30" t="s">
        <v>92</v>
      </c>
      <c r="D968" s="38" t="s">
        <v>99</v>
      </c>
      <c r="E968" s="3" t="s">
        <v>76</v>
      </c>
      <c r="F968" s="3">
        <v>60</v>
      </c>
      <c r="G968" s="3" t="s">
        <v>81</v>
      </c>
      <c r="H968" s="3">
        <v>40</v>
      </c>
      <c r="I968" s="3">
        <v>71</v>
      </c>
      <c r="J968" s="3">
        <v>100</v>
      </c>
      <c r="K968">
        <f t="shared" si="105"/>
        <v>0.4</v>
      </c>
      <c r="L968">
        <f t="shared" si="106"/>
        <v>70</v>
      </c>
      <c r="M968">
        <f t="shared" si="107"/>
        <v>73</v>
      </c>
      <c r="N968">
        <f t="shared" si="108"/>
        <v>71</v>
      </c>
      <c r="O968">
        <f>Summary!$J$4</f>
        <v>65</v>
      </c>
      <c r="P968">
        <f>Summary!$J$4</f>
        <v>65</v>
      </c>
      <c r="Q968">
        <f>Summary!$J$4</f>
        <v>65</v>
      </c>
      <c r="R968">
        <f t="shared" si="109"/>
        <v>1</v>
      </c>
      <c r="S968">
        <f t="shared" si="110"/>
        <v>1</v>
      </c>
      <c r="T968">
        <f t="shared" si="111"/>
        <v>1</v>
      </c>
    </row>
    <row r="969" spans="1:20" hidden="1" x14ac:dyDescent="0.2">
      <c r="A969" t="s">
        <v>15</v>
      </c>
      <c r="B969" s="30">
        <v>2016800458</v>
      </c>
      <c r="C969" s="30" t="s">
        <v>92</v>
      </c>
      <c r="D969" s="38" t="s">
        <v>100</v>
      </c>
      <c r="E969" s="3" t="s">
        <v>66</v>
      </c>
      <c r="F969" s="3">
        <v>60</v>
      </c>
      <c r="G969" s="3" t="s">
        <v>81</v>
      </c>
      <c r="H969" s="3">
        <v>40</v>
      </c>
      <c r="I969" s="3">
        <v>74</v>
      </c>
      <c r="J969" s="3">
        <v>100</v>
      </c>
      <c r="K969">
        <f t="shared" si="105"/>
        <v>0.4</v>
      </c>
      <c r="L969">
        <f t="shared" si="106"/>
        <v>75</v>
      </c>
      <c r="M969">
        <f t="shared" si="107"/>
        <v>73</v>
      </c>
      <c r="N969">
        <f t="shared" si="108"/>
        <v>74</v>
      </c>
      <c r="O969">
        <f>Summary!$J$4</f>
        <v>65</v>
      </c>
      <c r="P969">
        <f>Summary!$J$4</f>
        <v>65</v>
      </c>
      <c r="Q969">
        <f>Summary!$J$4</f>
        <v>65</v>
      </c>
      <c r="R969">
        <f t="shared" si="109"/>
        <v>1</v>
      </c>
      <c r="S969">
        <f t="shared" si="110"/>
        <v>1</v>
      </c>
      <c r="T969">
        <f t="shared" si="111"/>
        <v>1</v>
      </c>
    </row>
    <row r="970" spans="1:20" hidden="1" x14ac:dyDescent="0.2">
      <c r="A970" t="s">
        <v>15</v>
      </c>
      <c r="B970" s="30">
        <v>2016800459</v>
      </c>
      <c r="C970" s="30" t="s">
        <v>92</v>
      </c>
      <c r="D970" s="38" t="s">
        <v>93</v>
      </c>
      <c r="E970" s="3" t="s">
        <v>72</v>
      </c>
      <c r="F970" s="3">
        <v>60</v>
      </c>
      <c r="G970" s="3" t="s">
        <v>81</v>
      </c>
      <c r="H970" s="3">
        <v>40</v>
      </c>
      <c r="I970" s="3">
        <v>77</v>
      </c>
      <c r="J970" s="3">
        <v>100</v>
      </c>
      <c r="K970">
        <f t="shared" si="105"/>
        <v>0.4</v>
      </c>
      <c r="L970">
        <f t="shared" si="106"/>
        <v>80</v>
      </c>
      <c r="M970">
        <f t="shared" si="107"/>
        <v>73</v>
      </c>
      <c r="N970">
        <f t="shared" si="108"/>
        <v>77</v>
      </c>
      <c r="O970">
        <f>Summary!$J$4</f>
        <v>65</v>
      </c>
      <c r="P970">
        <f>Summary!$J$4</f>
        <v>65</v>
      </c>
      <c r="Q970">
        <f>Summary!$J$4</f>
        <v>65</v>
      </c>
      <c r="R970">
        <f t="shared" si="109"/>
        <v>1</v>
      </c>
      <c r="S970">
        <f t="shared" si="110"/>
        <v>1</v>
      </c>
      <c r="T970">
        <f t="shared" si="111"/>
        <v>1</v>
      </c>
    </row>
    <row r="971" spans="1:20" hidden="1" x14ac:dyDescent="0.2">
      <c r="A971" t="s">
        <v>15</v>
      </c>
      <c r="B971" s="30">
        <v>2016800459</v>
      </c>
      <c r="C971" s="30" t="s">
        <v>92</v>
      </c>
      <c r="D971" s="38" t="s">
        <v>94</v>
      </c>
      <c r="E971" s="3" t="s">
        <v>80</v>
      </c>
      <c r="F971" s="3">
        <v>60</v>
      </c>
      <c r="G971" s="3" t="s">
        <v>65</v>
      </c>
      <c r="H971" s="3">
        <v>40</v>
      </c>
      <c r="I971" s="3">
        <v>77</v>
      </c>
      <c r="J971" s="3">
        <v>100</v>
      </c>
      <c r="K971">
        <f t="shared" si="105"/>
        <v>0.4</v>
      </c>
      <c r="L971">
        <f t="shared" si="106"/>
        <v>73</v>
      </c>
      <c r="M971">
        <f t="shared" si="107"/>
        <v>83</v>
      </c>
      <c r="N971">
        <f t="shared" si="108"/>
        <v>77</v>
      </c>
      <c r="O971">
        <f>Summary!$J$4</f>
        <v>65</v>
      </c>
      <c r="P971">
        <f>Summary!$J$4</f>
        <v>65</v>
      </c>
      <c r="Q971">
        <f>Summary!$J$4</f>
        <v>65</v>
      </c>
      <c r="R971">
        <f t="shared" si="109"/>
        <v>1</v>
      </c>
      <c r="S971">
        <f t="shared" si="110"/>
        <v>1</v>
      </c>
      <c r="T971">
        <f t="shared" si="111"/>
        <v>1</v>
      </c>
    </row>
    <row r="972" spans="1:20" hidden="1" x14ac:dyDescent="0.2">
      <c r="A972" t="s">
        <v>15</v>
      </c>
      <c r="B972" s="30">
        <v>2016800459</v>
      </c>
      <c r="C972" s="30" t="s">
        <v>92</v>
      </c>
      <c r="D972" s="38" t="s">
        <v>95</v>
      </c>
      <c r="E972" s="3" t="s">
        <v>104</v>
      </c>
      <c r="F972" s="3">
        <v>60</v>
      </c>
      <c r="G972" s="3" t="s">
        <v>69</v>
      </c>
      <c r="H972" s="3">
        <v>40</v>
      </c>
      <c r="I972" s="3">
        <v>74</v>
      </c>
      <c r="J972" s="3">
        <v>100</v>
      </c>
      <c r="K972">
        <f t="shared" si="105"/>
        <v>0.4</v>
      </c>
      <c r="L972">
        <f t="shared" si="106"/>
        <v>72</v>
      </c>
      <c r="M972">
        <f t="shared" si="107"/>
        <v>78</v>
      </c>
      <c r="N972">
        <f t="shared" si="108"/>
        <v>74</v>
      </c>
      <c r="O972">
        <f>Summary!$J$4</f>
        <v>65</v>
      </c>
      <c r="P972">
        <f>Summary!$J$4</f>
        <v>65</v>
      </c>
      <c r="Q972">
        <f>Summary!$J$4</f>
        <v>65</v>
      </c>
      <c r="R972">
        <f t="shared" si="109"/>
        <v>1</v>
      </c>
      <c r="S972">
        <f t="shared" si="110"/>
        <v>1</v>
      </c>
      <c r="T972">
        <f t="shared" si="111"/>
        <v>1</v>
      </c>
    </row>
    <row r="973" spans="1:20" hidden="1" x14ac:dyDescent="0.2">
      <c r="A973" t="s">
        <v>15</v>
      </c>
      <c r="B973" s="30">
        <v>2016800459</v>
      </c>
      <c r="C973" s="30" t="s">
        <v>92</v>
      </c>
      <c r="D973" s="38" t="s">
        <v>96</v>
      </c>
      <c r="E973" s="3" t="s">
        <v>72</v>
      </c>
      <c r="F973" s="3">
        <v>60</v>
      </c>
      <c r="G973" s="3" t="s">
        <v>77</v>
      </c>
      <c r="H973" s="3">
        <v>40</v>
      </c>
      <c r="I973" s="3">
        <v>76</v>
      </c>
      <c r="J973" s="3">
        <v>100</v>
      </c>
      <c r="K973">
        <f t="shared" si="105"/>
        <v>0.4</v>
      </c>
      <c r="L973">
        <f t="shared" si="106"/>
        <v>80</v>
      </c>
      <c r="M973">
        <f t="shared" si="107"/>
        <v>70</v>
      </c>
      <c r="N973">
        <f t="shared" si="108"/>
        <v>76</v>
      </c>
      <c r="O973">
        <f>Summary!$J$4</f>
        <v>65</v>
      </c>
      <c r="P973">
        <f>Summary!$J$4</f>
        <v>65</v>
      </c>
      <c r="Q973">
        <f>Summary!$J$4</f>
        <v>65</v>
      </c>
      <c r="R973">
        <f t="shared" si="109"/>
        <v>1</v>
      </c>
      <c r="S973">
        <f t="shared" si="110"/>
        <v>1</v>
      </c>
      <c r="T973">
        <f t="shared" si="111"/>
        <v>1</v>
      </c>
    </row>
    <row r="974" spans="1:20" hidden="1" x14ac:dyDescent="0.2">
      <c r="A974" t="s">
        <v>15</v>
      </c>
      <c r="B974" s="30">
        <v>2016800459</v>
      </c>
      <c r="C974" s="30" t="s">
        <v>92</v>
      </c>
      <c r="D974" s="38" t="s">
        <v>97</v>
      </c>
      <c r="E974" s="3" t="s">
        <v>91</v>
      </c>
      <c r="F974" s="3">
        <v>60</v>
      </c>
      <c r="G974" s="3" t="s">
        <v>69</v>
      </c>
      <c r="H974" s="3">
        <v>40</v>
      </c>
      <c r="I974" s="3">
        <v>68</v>
      </c>
      <c r="J974" s="3">
        <v>100</v>
      </c>
      <c r="K974">
        <f t="shared" si="105"/>
        <v>0.4</v>
      </c>
      <c r="L974">
        <f t="shared" si="106"/>
        <v>62</v>
      </c>
      <c r="M974">
        <f t="shared" si="107"/>
        <v>78</v>
      </c>
      <c r="N974">
        <f t="shared" si="108"/>
        <v>68</v>
      </c>
      <c r="O974">
        <f>Summary!$J$4</f>
        <v>65</v>
      </c>
      <c r="P974">
        <f>Summary!$J$4</f>
        <v>65</v>
      </c>
      <c r="Q974">
        <f>Summary!$J$4</f>
        <v>65</v>
      </c>
      <c r="R974">
        <f t="shared" si="109"/>
        <v>0</v>
      </c>
      <c r="S974">
        <f t="shared" si="110"/>
        <v>1</v>
      </c>
      <c r="T974">
        <f t="shared" si="111"/>
        <v>1</v>
      </c>
    </row>
    <row r="975" spans="1:20" hidden="1" x14ac:dyDescent="0.2">
      <c r="A975" t="s">
        <v>15</v>
      </c>
      <c r="B975" s="30">
        <v>2016800459</v>
      </c>
      <c r="C975" s="30" t="s">
        <v>92</v>
      </c>
      <c r="D975" s="38" t="s">
        <v>98</v>
      </c>
      <c r="E975" s="3" t="s">
        <v>105</v>
      </c>
      <c r="F975" s="3">
        <v>60</v>
      </c>
      <c r="G975" s="3" t="s">
        <v>81</v>
      </c>
      <c r="H975" s="3">
        <v>40</v>
      </c>
      <c r="I975" s="3">
        <v>81</v>
      </c>
      <c r="J975" s="3">
        <v>100</v>
      </c>
      <c r="K975">
        <f t="shared" si="105"/>
        <v>0.4</v>
      </c>
      <c r="L975">
        <f t="shared" si="106"/>
        <v>87</v>
      </c>
      <c r="M975">
        <f t="shared" si="107"/>
        <v>73</v>
      </c>
      <c r="N975">
        <f t="shared" si="108"/>
        <v>81</v>
      </c>
      <c r="O975">
        <f>Summary!$J$4</f>
        <v>65</v>
      </c>
      <c r="P975">
        <f>Summary!$J$4</f>
        <v>65</v>
      </c>
      <c r="Q975">
        <f>Summary!$J$4</f>
        <v>65</v>
      </c>
      <c r="R975">
        <f t="shared" si="109"/>
        <v>1</v>
      </c>
      <c r="S975">
        <f t="shared" si="110"/>
        <v>1</v>
      </c>
      <c r="T975">
        <f t="shared" si="111"/>
        <v>1</v>
      </c>
    </row>
    <row r="976" spans="1:20" hidden="1" x14ac:dyDescent="0.2">
      <c r="A976" t="s">
        <v>15</v>
      </c>
      <c r="B976" s="30">
        <v>2016800459</v>
      </c>
      <c r="C976" s="30" t="s">
        <v>92</v>
      </c>
      <c r="D976" s="38" t="s">
        <v>99</v>
      </c>
      <c r="E976" s="3" t="s">
        <v>103</v>
      </c>
      <c r="F976" s="3">
        <v>60</v>
      </c>
      <c r="G976" s="3" t="s">
        <v>81</v>
      </c>
      <c r="H976" s="3">
        <v>40</v>
      </c>
      <c r="I976" s="3">
        <v>69</v>
      </c>
      <c r="J976" s="3">
        <v>100</v>
      </c>
      <c r="K976">
        <f t="shared" si="105"/>
        <v>0.4</v>
      </c>
      <c r="L976">
        <f t="shared" si="106"/>
        <v>67</v>
      </c>
      <c r="M976">
        <f t="shared" si="107"/>
        <v>73</v>
      </c>
      <c r="N976">
        <f t="shared" si="108"/>
        <v>69</v>
      </c>
      <c r="O976">
        <f>Summary!$J$4</f>
        <v>65</v>
      </c>
      <c r="P976">
        <f>Summary!$J$4</f>
        <v>65</v>
      </c>
      <c r="Q976">
        <f>Summary!$J$4</f>
        <v>65</v>
      </c>
      <c r="R976">
        <f t="shared" si="109"/>
        <v>1</v>
      </c>
      <c r="S976">
        <f t="shared" si="110"/>
        <v>1</v>
      </c>
      <c r="T976">
        <f t="shared" si="111"/>
        <v>1</v>
      </c>
    </row>
    <row r="977" spans="1:20" hidden="1" x14ac:dyDescent="0.2">
      <c r="A977" t="s">
        <v>15</v>
      </c>
      <c r="B977" s="30">
        <v>2016800459</v>
      </c>
      <c r="C977" s="30" t="s">
        <v>92</v>
      </c>
      <c r="D977" s="38" t="s">
        <v>100</v>
      </c>
      <c r="E977" s="3" t="s">
        <v>103</v>
      </c>
      <c r="F977" s="3">
        <v>60</v>
      </c>
      <c r="G977" s="3" t="s">
        <v>75</v>
      </c>
      <c r="H977" s="3">
        <v>40</v>
      </c>
      <c r="I977" s="3">
        <v>65</v>
      </c>
      <c r="J977" s="3">
        <v>100</v>
      </c>
      <c r="K977">
        <f t="shared" si="105"/>
        <v>0.4</v>
      </c>
      <c r="L977">
        <f t="shared" si="106"/>
        <v>67</v>
      </c>
      <c r="M977">
        <f t="shared" si="107"/>
        <v>63</v>
      </c>
      <c r="N977">
        <f t="shared" si="108"/>
        <v>65</v>
      </c>
      <c r="O977">
        <f>Summary!$J$4</f>
        <v>65</v>
      </c>
      <c r="P977">
        <f>Summary!$J$4</f>
        <v>65</v>
      </c>
      <c r="Q977">
        <f>Summary!$J$4</f>
        <v>65</v>
      </c>
      <c r="R977">
        <f t="shared" si="109"/>
        <v>1</v>
      </c>
      <c r="S977">
        <f t="shared" si="110"/>
        <v>0</v>
      </c>
      <c r="T977">
        <f t="shared" si="111"/>
        <v>1</v>
      </c>
    </row>
    <row r="978" spans="1:20" hidden="1" x14ac:dyDescent="0.2">
      <c r="A978" t="s">
        <v>15</v>
      </c>
      <c r="B978" s="30">
        <v>2016800460</v>
      </c>
      <c r="C978" s="30" t="s">
        <v>92</v>
      </c>
      <c r="D978" s="38" t="s">
        <v>93</v>
      </c>
      <c r="E978" s="3" t="s">
        <v>68</v>
      </c>
      <c r="F978" s="3">
        <v>60</v>
      </c>
      <c r="G978" s="3" t="s">
        <v>77</v>
      </c>
      <c r="H978" s="3">
        <v>40</v>
      </c>
      <c r="I978" s="3">
        <v>75</v>
      </c>
      <c r="J978" s="3">
        <v>100</v>
      </c>
      <c r="K978">
        <f t="shared" si="105"/>
        <v>0.4</v>
      </c>
      <c r="L978">
        <f t="shared" si="106"/>
        <v>78</v>
      </c>
      <c r="M978">
        <f t="shared" si="107"/>
        <v>70</v>
      </c>
      <c r="N978">
        <f t="shared" si="108"/>
        <v>75</v>
      </c>
      <c r="O978">
        <f>Summary!$J$4</f>
        <v>65</v>
      </c>
      <c r="P978">
        <f>Summary!$J$4</f>
        <v>65</v>
      </c>
      <c r="Q978">
        <f>Summary!$J$4</f>
        <v>65</v>
      </c>
      <c r="R978">
        <f t="shared" si="109"/>
        <v>1</v>
      </c>
      <c r="S978">
        <f t="shared" si="110"/>
        <v>1</v>
      </c>
      <c r="T978">
        <f t="shared" si="111"/>
        <v>1</v>
      </c>
    </row>
    <row r="979" spans="1:20" hidden="1" x14ac:dyDescent="0.2">
      <c r="A979" t="s">
        <v>15</v>
      </c>
      <c r="B979" s="30">
        <v>2016800460</v>
      </c>
      <c r="C979" s="30" t="s">
        <v>92</v>
      </c>
      <c r="D979" s="38" t="s">
        <v>94</v>
      </c>
      <c r="E979" s="3" t="s">
        <v>66</v>
      </c>
      <c r="F979" s="3">
        <v>60</v>
      </c>
      <c r="G979" s="3" t="s">
        <v>81</v>
      </c>
      <c r="H979" s="3">
        <v>40</v>
      </c>
      <c r="I979" s="3">
        <v>74</v>
      </c>
      <c r="J979" s="3">
        <v>100</v>
      </c>
      <c r="K979">
        <f t="shared" si="105"/>
        <v>0.4</v>
      </c>
      <c r="L979">
        <f t="shared" si="106"/>
        <v>75</v>
      </c>
      <c r="M979">
        <f t="shared" si="107"/>
        <v>73</v>
      </c>
      <c r="N979">
        <f t="shared" si="108"/>
        <v>74</v>
      </c>
      <c r="O979">
        <f>Summary!$J$4</f>
        <v>65</v>
      </c>
      <c r="P979">
        <f>Summary!$J$4</f>
        <v>65</v>
      </c>
      <c r="Q979">
        <f>Summary!$J$4</f>
        <v>65</v>
      </c>
      <c r="R979">
        <f t="shared" si="109"/>
        <v>1</v>
      </c>
      <c r="S979">
        <f t="shared" si="110"/>
        <v>1</v>
      </c>
      <c r="T979">
        <f t="shared" si="111"/>
        <v>1</v>
      </c>
    </row>
    <row r="980" spans="1:20" hidden="1" x14ac:dyDescent="0.2">
      <c r="A980" t="s">
        <v>15</v>
      </c>
      <c r="B980" s="30">
        <v>2016800460</v>
      </c>
      <c r="C980" s="30" t="s">
        <v>92</v>
      </c>
      <c r="D980" s="38" t="s">
        <v>95</v>
      </c>
      <c r="E980" s="3" t="s">
        <v>101</v>
      </c>
      <c r="F980" s="3">
        <v>60</v>
      </c>
      <c r="G980" s="3" t="s">
        <v>67</v>
      </c>
      <c r="H980" s="3">
        <v>40</v>
      </c>
      <c r="I980" s="3">
        <v>76</v>
      </c>
      <c r="J980" s="3">
        <v>100</v>
      </c>
      <c r="K980">
        <f t="shared" si="105"/>
        <v>0.4</v>
      </c>
      <c r="L980">
        <f t="shared" si="106"/>
        <v>77</v>
      </c>
      <c r="M980">
        <f t="shared" si="107"/>
        <v>75</v>
      </c>
      <c r="N980">
        <f t="shared" si="108"/>
        <v>76</v>
      </c>
      <c r="O980">
        <f>Summary!$J$4</f>
        <v>65</v>
      </c>
      <c r="P980">
        <f>Summary!$J$4</f>
        <v>65</v>
      </c>
      <c r="Q980">
        <f>Summary!$J$4</f>
        <v>65</v>
      </c>
      <c r="R980">
        <f t="shared" si="109"/>
        <v>1</v>
      </c>
      <c r="S980">
        <f t="shared" si="110"/>
        <v>1</v>
      </c>
      <c r="T980">
        <f t="shared" si="111"/>
        <v>1</v>
      </c>
    </row>
    <row r="981" spans="1:20" hidden="1" x14ac:dyDescent="0.2">
      <c r="A981" t="s">
        <v>15</v>
      </c>
      <c r="B981" s="30">
        <v>2016800460</v>
      </c>
      <c r="C981" s="30" t="s">
        <v>92</v>
      </c>
      <c r="D981" s="38" t="s">
        <v>96</v>
      </c>
      <c r="E981" s="3" t="s">
        <v>101</v>
      </c>
      <c r="F981" s="3">
        <v>60</v>
      </c>
      <c r="G981" s="3" t="s">
        <v>83</v>
      </c>
      <c r="H981" s="3">
        <v>40</v>
      </c>
      <c r="I981" s="3">
        <v>72</v>
      </c>
      <c r="J981" s="3">
        <v>100</v>
      </c>
      <c r="K981">
        <f t="shared" si="105"/>
        <v>0.4</v>
      </c>
      <c r="L981">
        <f t="shared" si="106"/>
        <v>77</v>
      </c>
      <c r="M981">
        <f t="shared" si="107"/>
        <v>65</v>
      </c>
      <c r="N981">
        <f t="shared" si="108"/>
        <v>72</v>
      </c>
      <c r="O981">
        <f>Summary!$J$4</f>
        <v>65</v>
      </c>
      <c r="P981">
        <f>Summary!$J$4</f>
        <v>65</v>
      </c>
      <c r="Q981">
        <f>Summary!$J$4</f>
        <v>65</v>
      </c>
      <c r="R981">
        <f t="shared" si="109"/>
        <v>1</v>
      </c>
      <c r="S981">
        <f t="shared" si="110"/>
        <v>1</v>
      </c>
      <c r="T981">
        <f t="shared" si="111"/>
        <v>1</v>
      </c>
    </row>
    <row r="982" spans="1:20" hidden="1" x14ac:dyDescent="0.2">
      <c r="A982" t="s">
        <v>15</v>
      </c>
      <c r="B982" s="30">
        <v>2016800460</v>
      </c>
      <c r="C982" s="30" t="s">
        <v>92</v>
      </c>
      <c r="D982" s="38" t="s">
        <v>97</v>
      </c>
      <c r="E982" s="3" t="s">
        <v>82</v>
      </c>
      <c r="F982" s="3">
        <v>60</v>
      </c>
      <c r="G982" s="3" t="s">
        <v>77</v>
      </c>
      <c r="H982" s="3">
        <v>40</v>
      </c>
      <c r="I982" s="3">
        <v>67</v>
      </c>
      <c r="J982" s="3">
        <v>100</v>
      </c>
      <c r="K982">
        <f t="shared" si="105"/>
        <v>0.4</v>
      </c>
      <c r="L982">
        <f t="shared" si="106"/>
        <v>65</v>
      </c>
      <c r="M982">
        <f t="shared" si="107"/>
        <v>70</v>
      </c>
      <c r="N982">
        <f t="shared" si="108"/>
        <v>67</v>
      </c>
      <c r="O982">
        <f>Summary!$J$4</f>
        <v>65</v>
      </c>
      <c r="P982">
        <f>Summary!$J$4</f>
        <v>65</v>
      </c>
      <c r="Q982">
        <f>Summary!$J$4</f>
        <v>65</v>
      </c>
      <c r="R982">
        <f t="shared" si="109"/>
        <v>1</v>
      </c>
      <c r="S982">
        <f t="shared" si="110"/>
        <v>1</v>
      </c>
      <c r="T982">
        <f t="shared" si="111"/>
        <v>1</v>
      </c>
    </row>
    <row r="983" spans="1:20" hidden="1" x14ac:dyDescent="0.2">
      <c r="A983" t="s">
        <v>15</v>
      </c>
      <c r="B983" s="30">
        <v>2016800460</v>
      </c>
      <c r="C983" s="30" t="s">
        <v>92</v>
      </c>
      <c r="D983" s="38" t="s">
        <v>98</v>
      </c>
      <c r="E983" s="3" t="s">
        <v>72</v>
      </c>
      <c r="F983" s="3">
        <v>60</v>
      </c>
      <c r="G983" s="3" t="s">
        <v>73</v>
      </c>
      <c r="H983" s="3">
        <v>40</v>
      </c>
      <c r="I983" s="3">
        <v>80</v>
      </c>
      <c r="J983" s="3">
        <v>100</v>
      </c>
      <c r="K983">
        <f t="shared" si="105"/>
        <v>0.4</v>
      </c>
      <c r="L983">
        <f t="shared" si="106"/>
        <v>80</v>
      </c>
      <c r="M983">
        <f t="shared" si="107"/>
        <v>80</v>
      </c>
      <c r="N983">
        <f t="shared" si="108"/>
        <v>80</v>
      </c>
      <c r="O983">
        <f>Summary!$J$4</f>
        <v>65</v>
      </c>
      <c r="P983">
        <f>Summary!$J$4</f>
        <v>65</v>
      </c>
      <c r="Q983">
        <f>Summary!$J$4</f>
        <v>65</v>
      </c>
      <c r="R983">
        <f t="shared" si="109"/>
        <v>1</v>
      </c>
      <c r="S983">
        <f t="shared" si="110"/>
        <v>1</v>
      </c>
      <c r="T983">
        <f t="shared" si="111"/>
        <v>1</v>
      </c>
    </row>
    <row r="984" spans="1:20" hidden="1" x14ac:dyDescent="0.2">
      <c r="A984" t="s">
        <v>15</v>
      </c>
      <c r="B984" s="30">
        <v>2016800460</v>
      </c>
      <c r="C984" s="30" t="s">
        <v>92</v>
      </c>
      <c r="D984" s="38" t="s">
        <v>99</v>
      </c>
      <c r="E984" s="3" t="s">
        <v>66</v>
      </c>
      <c r="F984" s="3">
        <v>60</v>
      </c>
      <c r="G984" s="3" t="s">
        <v>77</v>
      </c>
      <c r="H984" s="3">
        <v>40</v>
      </c>
      <c r="I984" s="3">
        <v>73</v>
      </c>
      <c r="J984" s="3">
        <v>100</v>
      </c>
      <c r="K984">
        <f t="shared" si="105"/>
        <v>0.4</v>
      </c>
      <c r="L984">
        <f t="shared" si="106"/>
        <v>75</v>
      </c>
      <c r="M984">
        <f t="shared" si="107"/>
        <v>70</v>
      </c>
      <c r="N984">
        <f t="shared" si="108"/>
        <v>73</v>
      </c>
      <c r="O984">
        <f>Summary!$J$4</f>
        <v>65</v>
      </c>
      <c r="P984">
        <f>Summary!$J$4</f>
        <v>65</v>
      </c>
      <c r="Q984">
        <f>Summary!$J$4</f>
        <v>65</v>
      </c>
      <c r="R984">
        <f t="shared" si="109"/>
        <v>1</v>
      </c>
      <c r="S984">
        <f t="shared" si="110"/>
        <v>1</v>
      </c>
      <c r="T984">
        <f t="shared" si="111"/>
        <v>1</v>
      </c>
    </row>
    <row r="985" spans="1:20" hidden="1" x14ac:dyDescent="0.2">
      <c r="A985" t="s">
        <v>15</v>
      </c>
      <c r="B985" s="30">
        <v>2016800460</v>
      </c>
      <c r="C985" s="30" t="s">
        <v>92</v>
      </c>
      <c r="D985" s="38" t="s">
        <v>100</v>
      </c>
      <c r="E985" s="3" t="s">
        <v>70</v>
      </c>
      <c r="F985" s="3">
        <v>60</v>
      </c>
      <c r="G985" s="3" t="s">
        <v>81</v>
      </c>
      <c r="H985" s="3">
        <v>40</v>
      </c>
      <c r="I985" s="3">
        <v>70</v>
      </c>
      <c r="J985" s="3">
        <v>100</v>
      </c>
      <c r="K985">
        <f t="shared" si="105"/>
        <v>0.4</v>
      </c>
      <c r="L985">
        <f t="shared" si="106"/>
        <v>68</v>
      </c>
      <c r="M985">
        <f t="shared" si="107"/>
        <v>73</v>
      </c>
      <c r="N985">
        <f t="shared" si="108"/>
        <v>70</v>
      </c>
      <c r="O985">
        <f>Summary!$J$4</f>
        <v>65</v>
      </c>
      <c r="P985">
        <f>Summary!$J$4</f>
        <v>65</v>
      </c>
      <c r="Q985">
        <f>Summary!$J$4</f>
        <v>65</v>
      </c>
      <c r="R985">
        <f t="shared" si="109"/>
        <v>1</v>
      </c>
      <c r="S985">
        <f t="shared" si="110"/>
        <v>1</v>
      </c>
      <c r="T985">
        <f t="shared" si="111"/>
        <v>1</v>
      </c>
    </row>
    <row r="986" spans="1:20" hidden="1" x14ac:dyDescent="0.2">
      <c r="A986" t="s">
        <v>15</v>
      </c>
      <c r="B986" s="30">
        <v>2016800461</v>
      </c>
      <c r="C986" s="30" t="s">
        <v>92</v>
      </c>
      <c r="D986" s="38" t="s">
        <v>93</v>
      </c>
      <c r="E986" s="3" t="s">
        <v>64</v>
      </c>
      <c r="F986" s="3">
        <v>60</v>
      </c>
      <c r="G986" s="3" t="s">
        <v>73</v>
      </c>
      <c r="H986" s="3">
        <v>40</v>
      </c>
      <c r="I986" s="3">
        <v>82</v>
      </c>
      <c r="J986" s="3">
        <v>100</v>
      </c>
      <c r="K986">
        <f t="shared" si="105"/>
        <v>0.4</v>
      </c>
      <c r="L986">
        <f t="shared" si="106"/>
        <v>83</v>
      </c>
      <c r="M986">
        <f t="shared" si="107"/>
        <v>80</v>
      </c>
      <c r="N986">
        <f t="shared" si="108"/>
        <v>82</v>
      </c>
      <c r="O986">
        <f>Summary!$J$4</f>
        <v>65</v>
      </c>
      <c r="P986">
        <f>Summary!$J$4</f>
        <v>65</v>
      </c>
      <c r="Q986">
        <f>Summary!$J$4</f>
        <v>65</v>
      </c>
      <c r="R986">
        <f t="shared" si="109"/>
        <v>1</v>
      </c>
      <c r="S986">
        <f t="shared" si="110"/>
        <v>1</v>
      </c>
      <c r="T986">
        <f t="shared" si="111"/>
        <v>1</v>
      </c>
    </row>
    <row r="987" spans="1:20" hidden="1" x14ac:dyDescent="0.2">
      <c r="A987" t="s">
        <v>15</v>
      </c>
      <c r="B987" s="30">
        <v>2016800461</v>
      </c>
      <c r="C987" s="30" t="s">
        <v>92</v>
      </c>
      <c r="D987" s="38" t="s">
        <v>94</v>
      </c>
      <c r="E987" s="3" t="s">
        <v>80</v>
      </c>
      <c r="F987" s="3">
        <v>60</v>
      </c>
      <c r="G987" s="3" t="s">
        <v>65</v>
      </c>
      <c r="H987" s="3">
        <v>40</v>
      </c>
      <c r="I987" s="3">
        <v>77</v>
      </c>
      <c r="J987" s="3">
        <v>100</v>
      </c>
      <c r="K987">
        <f t="shared" si="105"/>
        <v>0.4</v>
      </c>
      <c r="L987">
        <f t="shared" si="106"/>
        <v>73</v>
      </c>
      <c r="M987">
        <f t="shared" si="107"/>
        <v>83</v>
      </c>
      <c r="N987">
        <f t="shared" si="108"/>
        <v>77</v>
      </c>
      <c r="O987">
        <f>Summary!$J$4</f>
        <v>65</v>
      </c>
      <c r="P987">
        <f>Summary!$J$4</f>
        <v>65</v>
      </c>
      <c r="Q987">
        <f>Summary!$J$4</f>
        <v>65</v>
      </c>
      <c r="R987">
        <f t="shared" si="109"/>
        <v>1</v>
      </c>
      <c r="S987">
        <f t="shared" si="110"/>
        <v>1</v>
      </c>
      <c r="T987">
        <f t="shared" si="111"/>
        <v>1</v>
      </c>
    </row>
    <row r="988" spans="1:20" hidden="1" x14ac:dyDescent="0.2">
      <c r="A988" t="s">
        <v>15</v>
      </c>
      <c r="B988" s="30">
        <v>2016800461</v>
      </c>
      <c r="C988" s="30" t="s">
        <v>92</v>
      </c>
      <c r="D988" s="38" t="s">
        <v>95</v>
      </c>
      <c r="E988" s="3" t="s">
        <v>104</v>
      </c>
      <c r="F988" s="3">
        <v>60</v>
      </c>
      <c r="G988" s="3" t="s">
        <v>69</v>
      </c>
      <c r="H988" s="3">
        <v>40</v>
      </c>
      <c r="I988" s="3">
        <v>74</v>
      </c>
      <c r="J988" s="3">
        <v>100</v>
      </c>
      <c r="K988">
        <f t="shared" si="105"/>
        <v>0.4</v>
      </c>
      <c r="L988">
        <f t="shared" si="106"/>
        <v>72</v>
      </c>
      <c r="M988">
        <f t="shared" si="107"/>
        <v>78</v>
      </c>
      <c r="N988">
        <f t="shared" si="108"/>
        <v>74</v>
      </c>
      <c r="O988">
        <f>Summary!$J$4</f>
        <v>65</v>
      </c>
      <c r="P988">
        <f>Summary!$J$4</f>
        <v>65</v>
      </c>
      <c r="Q988">
        <f>Summary!$J$4</f>
        <v>65</v>
      </c>
      <c r="R988">
        <f t="shared" si="109"/>
        <v>1</v>
      </c>
      <c r="S988">
        <f t="shared" si="110"/>
        <v>1</v>
      </c>
      <c r="T988">
        <f t="shared" si="111"/>
        <v>1</v>
      </c>
    </row>
    <row r="989" spans="1:20" hidden="1" x14ac:dyDescent="0.2">
      <c r="A989" t="s">
        <v>15</v>
      </c>
      <c r="B989" s="30">
        <v>2016800461</v>
      </c>
      <c r="C989" s="30" t="s">
        <v>92</v>
      </c>
      <c r="D989" s="38" t="s">
        <v>96</v>
      </c>
      <c r="E989" s="3" t="s">
        <v>101</v>
      </c>
      <c r="F989" s="3">
        <v>60</v>
      </c>
      <c r="G989" s="3" t="s">
        <v>83</v>
      </c>
      <c r="H989" s="3">
        <v>40</v>
      </c>
      <c r="I989" s="3">
        <v>72</v>
      </c>
      <c r="J989" s="3">
        <v>100</v>
      </c>
      <c r="K989">
        <f t="shared" si="105"/>
        <v>0.4</v>
      </c>
      <c r="L989">
        <f t="shared" si="106"/>
        <v>77</v>
      </c>
      <c r="M989">
        <f t="shared" si="107"/>
        <v>65</v>
      </c>
      <c r="N989">
        <f t="shared" si="108"/>
        <v>72</v>
      </c>
      <c r="O989">
        <f>Summary!$J$4</f>
        <v>65</v>
      </c>
      <c r="P989">
        <f>Summary!$J$4</f>
        <v>65</v>
      </c>
      <c r="Q989">
        <f>Summary!$J$4</f>
        <v>65</v>
      </c>
      <c r="R989">
        <f t="shared" si="109"/>
        <v>1</v>
      </c>
      <c r="S989">
        <f t="shared" si="110"/>
        <v>1</v>
      </c>
      <c r="T989">
        <f t="shared" si="111"/>
        <v>1</v>
      </c>
    </row>
    <row r="990" spans="1:20" hidden="1" x14ac:dyDescent="0.2">
      <c r="A990" t="s">
        <v>15</v>
      </c>
      <c r="B990" s="30">
        <v>2016800461</v>
      </c>
      <c r="C990" s="30" t="s">
        <v>92</v>
      </c>
      <c r="D990" s="38" t="s">
        <v>97</v>
      </c>
      <c r="E990" s="3" t="s">
        <v>73</v>
      </c>
      <c r="F990" s="3">
        <v>60</v>
      </c>
      <c r="G990" s="3" t="s">
        <v>83</v>
      </c>
      <c r="H990" s="3">
        <v>40</v>
      </c>
      <c r="I990" s="3">
        <v>58</v>
      </c>
      <c r="J990" s="3">
        <v>100</v>
      </c>
      <c r="K990">
        <f t="shared" si="105"/>
        <v>0.4</v>
      </c>
      <c r="L990">
        <f t="shared" si="106"/>
        <v>53</v>
      </c>
      <c r="M990">
        <f t="shared" si="107"/>
        <v>65</v>
      </c>
      <c r="N990">
        <f t="shared" si="108"/>
        <v>58</v>
      </c>
      <c r="O990">
        <f>Summary!$J$4</f>
        <v>65</v>
      </c>
      <c r="P990">
        <f>Summary!$J$4</f>
        <v>65</v>
      </c>
      <c r="Q990">
        <f>Summary!$J$4</f>
        <v>65</v>
      </c>
      <c r="R990">
        <f t="shared" si="109"/>
        <v>0</v>
      </c>
      <c r="S990">
        <f t="shared" si="110"/>
        <v>1</v>
      </c>
      <c r="T990">
        <f t="shared" si="111"/>
        <v>0</v>
      </c>
    </row>
    <row r="991" spans="1:20" hidden="1" x14ac:dyDescent="0.2">
      <c r="A991" t="s">
        <v>15</v>
      </c>
      <c r="B991" s="30">
        <v>2016800461</v>
      </c>
      <c r="C991" s="30" t="s">
        <v>92</v>
      </c>
      <c r="D991" s="38" t="s">
        <v>98</v>
      </c>
      <c r="E991" s="3" t="s">
        <v>68</v>
      </c>
      <c r="F991" s="3">
        <v>60</v>
      </c>
      <c r="G991" s="3" t="s">
        <v>73</v>
      </c>
      <c r="H991" s="3">
        <v>40</v>
      </c>
      <c r="I991" s="3">
        <v>79</v>
      </c>
      <c r="J991" s="3">
        <v>100</v>
      </c>
      <c r="K991">
        <f t="shared" si="105"/>
        <v>0.4</v>
      </c>
      <c r="L991">
        <f t="shared" si="106"/>
        <v>78</v>
      </c>
      <c r="M991">
        <f t="shared" si="107"/>
        <v>80</v>
      </c>
      <c r="N991">
        <f t="shared" si="108"/>
        <v>79</v>
      </c>
      <c r="O991">
        <f>Summary!$J$4</f>
        <v>65</v>
      </c>
      <c r="P991">
        <f>Summary!$J$4</f>
        <v>65</v>
      </c>
      <c r="Q991">
        <f>Summary!$J$4</f>
        <v>65</v>
      </c>
      <c r="R991">
        <f t="shared" si="109"/>
        <v>1</v>
      </c>
      <c r="S991">
        <f t="shared" si="110"/>
        <v>1</v>
      </c>
      <c r="T991">
        <f t="shared" si="111"/>
        <v>1</v>
      </c>
    </row>
    <row r="992" spans="1:20" hidden="1" x14ac:dyDescent="0.2">
      <c r="A992" t="s">
        <v>15</v>
      </c>
      <c r="B992" s="30">
        <v>2016800461</v>
      </c>
      <c r="C992" s="30" t="s">
        <v>92</v>
      </c>
      <c r="D992" s="38" t="s">
        <v>99</v>
      </c>
      <c r="E992" s="3" t="s">
        <v>68</v>
      </c>
      <c r="F992" s="3">
        <v>60</v>
      </c>
      <c r="G992" s="3" t="s">
        <v>69</v>
      </c>
      <c r="H992" s="3">
        <v>40</v>
      </c>
      <c r="I992" s="3">
        <v>78</v>
      </c>
      <c r="J992" s="3">
        <v>100</v>
      </c>
      <c r="K992">
        <f t="shared" si="105"/>
        <v>0.4</v>
      </c>
      <c r="L992">
        <f t="shared" si="106"/>
        <v>78</v>
      </c>
      <c r="M992">
        <f t="shared" si="107"/>
        <v>78</v>
      </c>
      <c r="N992">
        <f t="shared" si="108"/>
        <v>78</v>
      </c>
      <c r="O992">
        <f>Summary!$J$4</f>
        <v>65</v>
      </c>
      <c r="P992">
        <f>Summary!$J$4</f>
        <v>65</v>
      </c>
      <c r="Q992">
        <f>Summary!$J$4</f>
        <v>65</v>
      </c>
      <c r="R992">
        <f t="shared" si="109"/>
        <v>1</v>
      </c>
      <c r="S992">
        <f t="shared" si="110"/>
        <v>1</v>
      </c>
      <c r="T992">
        <f t="shared" si="111"/>
        <v>1</v>
      </c>
    </row>
    <row r="993" spans="1:20" hidden="1" x14ac:dyDescent="0.2">
      <c r="A993" t="s">
        <v>15</v>
      </c>
      <c r="B993" s="30">
        <v>2016800461</v>
      </c>
      <c r="C993" s="30" t="s">
        <v>92</v>
      </c>
      <c r="D993" s="38" t="s">
        <v>100</v>
      </c>
      <c r="E993" t="s">
        <v>103</v>
      </c>
      <c r="F993">
        <v>60</v>
      </c>
      <c r="G993" t="s">
        <v>75</v>
      </c>
      <c r="H993">
        <v>40</v>
      </c>
      <c r="I993">
        <v>65</v>
      </c>
      <c r="J993">
        <v>100</v>
      </c>
      <c r="K993">
        <f t="shared" si="105"/>
        <v>0.4</v>
      </c>
      <c r="L993">
        <f t="shared" si="106"/>
        <v>67</v>
      </c>
      <c r="M993">
        <f t="shared" si="107"/>
        <v>63</v>
      </c>
      <c r="N993">
        <f t="shared" si="108"/>
        <v>65</v>
      </c>
      <c r="O993">
        <f>Summary!$J$4</f>
        <v>65</v>
      </c>
      <c r="P993">
        <f>Summary!$J$4</f>
        <v>65</v>
      </c>
      <c r="Q993">
        <f>Summary!$J$4</f>
        <v>65</v>
      </c>
      <c r="R993">
        <f t="shared" si="109"/>
        <v>1</v>
      </c>
      <c r="S993">
        <f t="shared" si="110"/>
        <v>0</v>
      </c>
      <c r="T993">
        <f t="shared" si="111"/>
        <v>1</v>
      </c>
    </row>
    <row r="994" spans="1:20" hidden="1" x14ac:dyDescent="0.2">
      <c r="A994" t="s">
        <v>15</v>
      </c>
      <c r="B994" s="30">
        <v>2016800462</v>
      </c>
      <c r="C994" s="30" t="s">
        <v>92</v>
      </c>
      <c r="D994" s="38" t="s">
        <v>93</v>
      </c>
      <c r="E994" t="s">
        <v>76</v>
      </c>
      <c r="F994">
        <v>60</v>
      </c>
      <c r="G994" t="s">
        <v>75</v>
      </c>
      <c r="H994">
        <v>40</v>
      </c>
      <c r="I994">
        <v>67</v>
      </c>
      <c r="J994">
        <v>100</v>
      </c>
      <c r="K994">
        <f t="shared" si="105"/>
        <v>0.4</v>
      </c>
      <c r="L994">
        <f t="shared" si="106"/>
        <v>70</v>
      </c>
      <c r="M994">
        <f t="shared" si="107"/>
        <v>63</v>
      </c>
      <c r="N994">
        <f t="shared" si="108"/>
        <v>67</v>
      </c>
      <c r="O994">
        <f>Summary!$J$4</f>
        <v>65</v>
      </c>
      <c r="P994">
        <f>Summary!$J$4</f>
        <v>65</v>
      </c>
      <c r="Q994">
        <f>Summary!$J$4</f>
        <v>65</v>
      </c>
      <c r="R994">
        <f t="shared" si="109"/>
        <v>1</v>
      </c>
      <c r="S994">
        <f t="shared" si="110"/>
        <v>0</v>
      </c>
      <c r="T994">
        <f t="shared" si="111"/>
        <v>1</v>
      </c>
    </row>
    <row r="995" spans="1:20" hidden="1" x14ac:dyDescent="0.2">
      <c r="A995" t="s">
        <v>15</v>
      </c>
      <c r="B995" s="30">
        <v>2016800462</v>
      </c>
      <c r="C995" s="30" t="s">
        <v>92</v>
      </c>
      <c r="D995" s="38" t="s">
        <v>94</v>
      </c>
      <c r="E995" t="s">
        <v>69</v>
      </c>
      <c r="F995">
        <v>60</v>
      </c>
      <c r="G995" t="s">
        <v>73</v>
      </c>
      <c r="H995">
        <v>40</v>
      </c>
      <c r="I995">
        <v>63</v>
      </c>
      <c r="J995">
        <v>100</v>
      </c>
      <c r="K995">
        <f t="shared" si="105"/>
        <v>0.4</v>
      </c>
      <c r="L995">
        <f t="shared" si="106"/>
        <v>52</v>
      </c>
      <c r="M995">
        <f t="shared" si="107"/>
        <v>80</v>
      </c>
      <c r="N995">
        <f t="shared" si="108"/>
        <v>63</v>
      </c>
      <c r="O995">
        <f>Summary!$J$4</f>
        <v>65</v>
      </c>
      <c r="P995">
        <f>Summary!$J$4</f>
        <v>65</v>
      </c>
      <c r="Q995">
        <f>Summary!$J$4</f>
        <v>65</v>
      </c>
      <c r="R995">
        <f t="shared" si="109"/>
        <v>0</v>
      </c>
      <c r="S995">
        <f t="shared" si="110"/>
        <v>1</v>
      </c>
      <c r="T995">
        <f t="shared" si="111"/>
        <v>0</v>
      </c>
    </row>
    <row r="996" spans="1:20" hidden="1" x14ac:dyDescent="0.2">
      <c r="A996" t="s">
        <v>15</v>
      </c>
      <c r="B996" s="30">
        <v>2016800462</v>
      </c>
      <c r="C996" s="30" t="s">
        <v>92</v>
      </c>
      <c r="D996" s="38" t="s">
        <v>95</v>
      </c>
      <c r="E996" t="s">
        <v>74</v>
      </c>
      <c r="F996">
        <v>60</v>
      </c>
      <c r="G996" t="s">
        <v>71</v>
      </c>
      <c r="H996">
        <v>40</v>
      </c>
      <c r="I996">
        <v>65</v>
      </c>
      <c r="J996">
        <v>100</v>
      </c>
      <c r="K996">
        <f t="shared" si="105"/>
        <v>0.4</v>
      </c>
      <c r="L996">
        <f t="shared" si="106"/>
        <v>63</v>
      </c>
      <c r="M996">
        <f t="shared" si="107"/>
        <v>68</v>
      </c>
      <c r="N996">
        <f t="shared" si="108"/>
        <v>65</v>
      </c>
      <c r="O996">
        <f>Summary!$J$4</f>
        <v>65</v>
      </c>
      <c r="P996">
        <f>Summary!$J$4</f>
        <v>65</v>
      </c>
      <c r="Q996">
        <f>Summary!$J$4</f>
        <v>65</v>
      </c>
      <c r="R996">
        <f t="shared" si="109"/>
        <v>0</v>
      </c>
      <c r="S996">
        <f t="shared" si="110"/>
        <v>1</v>
      </c>
      <c r="T996">
        <f t="shared" si="111"/>
        <v>1</v>
      </c>
    </row>
    <row r="997" spans="1:20" hidden="1" x14ac:dyDescent="0.2">
      <c r="A997" t="s">
        <v>15</v>
      </c>
      <c r="B997" s="30">
        <v>2016800462</v>
      </c>
      <c r="C997" s="30" t="s">
        <v>92</v>
      </c>
      <c r="D997" s="38" t="s">
        <v>96</v>
      </c>
      <c r="E997" t="s">
        <v>79</v>
      </c>
      <c r="F997">
        <v>60</v>
      </c>
      <c r="G997" t="s">
        <v>69</v>
      </c>
      <c r="H997">
        <v>40</v>
      </c>
      <c r="I997">
        <v>65</v>
      </c>
      <c r="J997">
        <v>100</v>
      </c>
      <c r="K997">
        <f t="shared" si="105"/>
        <v>0.4</v>
      </c>
      <c r="L997">
        <f t="shared" si="106"/>
        <v>57</v>
      </c>
      <c r="M997">
        <f t="shared" si="107"/>
        <v>78</v>
      </c>
      <c r="N997">
        <f t="shared" si="108"/>
        <v>65</v>
      </c>
      <c r="O997">
        <f>Summary!$J$4</f>
        <v>65</v>
      </c>
      <c r="P997">
        <f>Summary!$J$4</f>
        <v>65</v>
      </c>
      <c r="Q997">
        <f>Summary!$J$4</f>
        <v>65</v>
      </c>
      <c r="R997">
        <f t="shared" si="109"/>
        <v>0</v>
      </c>
      <c r="S997">
        <f t="shared" si="110"/>
        <v>1</v>
      </c>
      <c r="T997">
        <f t="shared" si="111"/>
        <v>1</v>
      </c>
    </row>
    <row r="998" spans="1:20" hidden="1" x14ac:dyDescent="0.2">
      <c r="A998" t="s">
        <v>15</v>
      </c>
      <c r="B998" s="30">
        <v>2016800462</v>
      </c>
      <c r="C998" s="30" t="s">
        <v>92</v>
      </c>
      <c r="D998" s="38" t="s">
        <v>97</v>
      </c>
      <c r="E998" t="s">
        <v>67</v>
      </c>
      <c r="F998">
        <v>60</v>
      </c>
      <c r="G998" t="s">
        <v>83</v>
      </c>
      <c r="H998">
        <v>40</v>
      </c>
      <c r="I998">
        <v>56</v>
      </c>
      <c r="J998">
        <v>100</v>
      </c>
      <c r="K998">
        <f t="shared" si="105"/>
        <v>0.4</v>
      </c>
      <c r="L998">
        <f t="shared" si="106"/>
        <v>50</v>
      </c>
      <c r="M998">
        <f t="shared" si="107"/>
        <v>65</v>
      </c>
      <c r="N998">
        <f t="shared" si="108"/>
        <v>56</v>
      </c>
      <c r="O998">
        <f>Summary!$J$4</f>
        <v>65</v>
      </c>
      <c r="P998">
        <f>Summary!$J$4</f>
        <v>65</v>
      </c>
      <c r="Q998">
        <f>Summary!$J$4</f>
        <v>65</v>
      </c>
      <c r="R998">
        <f t="shared" si="109"/>
        <v>0</v>
      </c>
      <c r="S998">
        <f t="shared" si="110"/>
        <v>1</v>
      </c>
      <c r="T998">
        <f t="shared" si="111"/>
        <v>0</v>
      </c>
    </row>
    <row r="999" spans="1:20" hidden="1" x14ac:dyDescent="0.2">
      <c r="A999" t="s">
        <v>15</v>
      </c>
      <c r="B999" s="30">
        <v>2016800462</v>
      </c>
      <c r="C999" s="30" t="s">
        <v>92</v>
      </c>
      <c r="D999" s="38" t="s">
        <v>98</v>
      </c>
      <c r="E999" t="s">
        <v>104</v>
      </c>
      <c r="F999">
        <v>60</v>
      </c>
      <c r="G999" t="s">
        <v>69</v>
      </c>
      <c r="H999">
        <v>40</v>
      </c>
      <c r="I999">
        <v>74</v>
      </c>
      <c r="J999">
        <v>100</v>
      </c>
      <c r="K999">
        <f t="shared" si="105"/>
        <v>0.4</v>
      </c>
      <c r="L999">
        <f t="shared" si="106"/>
        <v>72</v>
      </c>
      <c r="M999">
        <f t="shared" si="107"/>
        <v>78</v>
      </c>
      <c r="N999">
        <f t="shared" si="108"/>
        <v>74</v>
      </c>
      <c r="O999">
        <f>Summary!$J$4</f>
        <v>65</v>
      </c>
      <c r="P999">
        <f>Summary!$J$4</f>
        <v>65</v>
      </c>
      <c r="Q999">
        <f>Summary!$J$4</f>
        <v>65</v>
      </c>
      <c r="R999">
        <f t="shared" si="109"/>
        <v>1</v>
      </c>
      <c r="S999">
        <f t="shared" si="110"/>
        <v>1</v>
      </c>
      <c r="T999">
        <f t="shared" si="111"/>
        <v>1</v>
      </c>
    </row>
    <row r="1000" spans="1:20" hidden="1" x14ac:dyDescent="0.2">
      <c r="A1000" t="s">
        <v>15</v>
      </c>
      <c r="B1000" s="30">
        <v>2016800462</v>
      </c>
      <c r="C1000" s="30" t="s">
        <v>92</v>
      </c>
      <c r="D1000" s="38" t="s">
        <v>99</v>
      </c>
      <c r="E1000" t="s">
        <v>84</v>
      </c>
      <c r="F1000">
        <v>60</v>
      </c>
      <c r="G1000" t="s">
        <v>81</v>
      </c>
      <c r="H1000">
        <v>40</v>
      </c>
      <c r="I1000">
        <v>64</v>
      </c>
      <c r="J1000">
        <v>100</v>
      </c>
      <c r="K1000">
        <f t="shared" si="105"/>
        <v>0.4</v>
      </c>
      <c r="L1000">
        <f t="shared" si="106"/>
        <v>58</v>
      </c>
      <c r="M1000">
        <f t="shared" si="107"/>
        <v>73</v>
      </c>
      <c r="N1000">
        <f t="shared" si="108"/>
        <v>64</v>
      </c>
      <c r="O1000">
        <f>Summary!$J$4</f>
        <v>65</v>
      </c>
      <c r="P1000">
        <f>Summary!$J$4</f>
        <v>65</v>
      </c>
      <c r="Q1000">
        <f>Summary!$J$4</f>
        <v>65</v>
      </c>
      <c r="R1000">
        <f t="shared" si="109"/>
        <v>0</v>
      </c>
      <c r="S1000">
        <f t="shared" si="110"/>
        <v>1</v>
      </c>
      <c r="T1000">
        <f t="shared" si="111"/>
        <v>0</v>
      </c>
    </row>
    <row r="1001" spans="1:20" hidden="1" x14ac:dyDescent="0.2">
      <c r="A1001" t="s">
        <v>15</v>
      </c>
      <c r="B1001" s="30">
        <v>2016800462</v>
      </c>
      <c r="C1001" s="30" t="s">
        <v>92</v>
      </c>
      <c r="D1001" s="38" t="s">
        <v>100</v>
      </c>
      <c r="E1001" t="s">
        <v>71</v>
      </c>
      <c r="F1001">
        <v>60</v>
      </c>
      <c r="G1001" t="s">
        <v>89</v>
      </c>
      <c r="H1001">
        <v>40</v>
      </c>
      <c r="I1001">
        <v>51</v>
      </c>
      <c r="J1001">
        <v>100</v>
      </c>
      <c r="K1001">
        <f t="shared" si="105"/>
        <v>0.4</v>
      </c>
      <c r="L1001">
        <f t="shared" si="106"/>
        <v>45</v>
      </c>
      <c r="M1001">
        <f t="shared" si="107"/>
        <v>60</v>
      </c>
      <c r="N1001">
        <f t="shared" si="108"/>
        <v>51</v>
      </c>
      <c r="O1001">
        <f>Summary!$J$4</f>
        <v>65</v>
      </c>
      <c r="P1001">
        <f>Summary!$J$4</f>
        <v>65</v>
      </c>
      <c r="Q1001">
        <f>Summary!$J$4</f>
        <v>65</v>
      </c>
      <c r="R1001">
        <f t="shared" si="109"/>
        <v>0</v>
      </c>
      <c r="S1001">
        <f t="shared" si="110"/>
        <v>0</v>
      </c>
      <c r="T1001">
        <f t="shared" si="111"/>
        <v>0</v>
      </c>
    </row>
    <row r="1002" spans="1:20" hidden="1" x14ac:dyDescent="0.2">
      <c r="A1002" t="s">
        <v>15</v>
      </c>
      <c r="B1002" s="30">
        <v>2016800463</v>
      </c>
      <c r="C1002" s="30" t="s">
        <v>92</v>
      </c>
      <c r="D1002" s="38" t="s">
        <v>93</v>
      </c>
      <c r="E1002" t="s">
        <v>78</v>
      </c>
      <c r="F1002">
        <v>60</v>
      </c>
      <c r="G1002" t="s">
        <v>79</v>
      </c>
      <c r="H1002">
        <v>40</v>
      </c>
      <c r="I1002">
        <v>85</v>
      </c>
      <c r="J1002">
        <v>100</v>
      </c>
      <c r="K1002">
        <f t="shared" si="105"/>
        <v>0.4</v>
      </c>
      <c r="L1002">
        <f t="shared" si="106"/>
        <v>85</v>
      </c>
      <c r="M1002">
        <f t="shared" si="107"/>
        <v>85</v>
      </c>
      <c r="N1002">
        <f t="shared" si="108"/>
        <v>85</v>
      </c>
      <c r="O1002">
        <f>Summary!$J$4</f>
        <v>65</v>
      </c>
      <c r="P1002">
        <f>Summary!$J$4</f>
        <v>65</v>
      </c>
      <c r="Q1002">
        <f>Summary!$J$4</f>
        <v>65</v>
      </c>
      <c r="R1002">
        <f t="shared" si="109"/>
        <v>1</v>
      </c>
      <c r="S1002">
        <f t="shared" si="110"/>
        <v>1</v>
      </c>
      <c r="T1002">
        <f t="shared" si="111"/>
        <v>1</v>
      </c>
    </row>
    <row r="1003" spans="1:20" hidden="1" x14ac:dyDescent="0.2">
      <c r="A1003" t="s">
        <v>15</v>
      </c>
      <c r="B1003" s="30">
        <v>2016800463</v>
      </c>
      <c r="C1003" s="30" t="s">
        <v>92</v>
      </c>
      <c r="D1003" s="38" t="s">
        <v>94</v>
      </c>
      <c r="E1003" t="s">
        <v>105</v>
      </c>
      <c r="F1003">
        <v>60</v>
      </c>
      <c r="G1003" t="s">
        <v>79</v>
      </c>
      <c r="H1003">
        <v>40</v>
      </c>
      <c r="I1003">
        <v>86</v>
      </c>
      <c r="J1003">
        <v>100</v>
      </c>
      <c r="K1003">
        <f t="shared" si="105"/>
        <v>0.4</v>
      </c>
      <c r="L1003">
        <f t="shared" si="106"/>
        <v>87</v>
      </c>
      <c r="M1003">
        <f t="shared" si="107"/>
        <v>85</v>
      </c>
      <c r="N1003">
        <f t="shared" si="108"/>
        <v>86</v>
      </c>
      <c r="O1003">
        <f>Summary!$J$4</f>
        <v>65</v>
      </c>
      <c r="P1003">
        <f>Summary!$J$4</f>
        <v>65</v>
      </c>
      <c r="Q1003">
        <f>Summary!$J$4</f>
        <v>65</v>
      </c>
      <c r="R1003">
        <f t="shared" si="109"/>
        <v>1</v>
      </c>
      <c r="S1003">
        <f t="shared" si="110"/>
        <v>1</v>
      </c>
      <c r="T1003">
        <f t="shared" si="111"/>
        <v>1</v>
      </c>
    </row>
    <row r="1004" spans="1:20" hidden="1" x14ac:dyDescent="0.2">
      <c r="A1004" t="s">
        <v>15</v>
      </c>
      <c r="B1004" s="30">
        <v>2016800463</v>
      </c>
      <c r="C1004" s="30" t="s">
        <v>92</v>
      </c>
      <c r="D1004" s="38" t="s">
        <v>95</v>
      </c>
      <c r="E1004" t="s">
        <v>101</v>
      </c>
      <c r="F1004">
        <v>60</v>
      </c>
      <c r="G1004" t="s">
        <v>69</v>
      </c>
      <c r="H1004">
        <v>40</v>
      </c>
      <c r="I1004">
        <v>77</v>
      </c>
      <c r="J1004">
        <v>100</v>
      </c>
      <c r="K1004">
        <f t="shared" si="105"/>
        <v>0.4</v>
      </c>
      <c r="L1004">
        <f t="shared" si="106"/>
        <v>77</v>
      </c>
      <c r="M1004">
        <f t="shared" si="107"/>
        <v>78</v>
      </c>
      <c r="N1004">
        <f t="shared" si="108"/>
        <v>77</v>
      </c>
      <c r="O1004">
        <f>Summary!$J$4</f>
        <v>65</v>
      </c>
      <c r="P1004">
        <f>Summary!$J$4</f>
        <v>65</v>
      </c>
      <c r="Q1004">
        <f>Summary!$J$4</f>
        <v>65</v>
      </c>
      <c r="R1004">
        <f t="shared" si="109"/>
        <v>1</v>
      </c>
      <c r="S1004">
        <f t="shared" si="110"/>
        <v>1</v>
      </c>
      <c r="T1004">
        <f t="shared" si="111"/>
        <v>1</v>
      </c>
    </row>
    <row r="1005" spans="1:20" hidden="1" x14ac:dyDescent="0.2">
      <c r="A1005" t="s">
        <v>15</v>
      </c>
      <c r="B1005" s="30">
        <v>2016800463</v>
      </c>
      <c r="C1005" s="30" t="s">
        <v>92</v>
      </c>
      <c r="D1005" s="38" t="s">
        <v>96</v>
      </c>
      <c r="E1005" t="s">
        <v>105</v>
      </c>
      <c r="F1005">
        <v>60</v>
      </c>
      <c r="G1005" t="s">
        <v>73</v>
      </c>
      <c r="H1005">
        <v>40</v>
      </c>
      <c r="I1005">
        <v>84</v>
      </c>
      <c r="J1005">
        <v>100</v>
      </c>
      <c r="K1005">
        <f t="shared" si="105"/>
        <v>0.4</v>
      </c>
      <c r="L1005">
        <f t="shared" si="106"/>
        <v>87</v>
      </c>
      <c r="M1005">
        <f t="shared" si="107"/>
        <v>80</v>
      </c>
      <c r="N1005">
        <f t="shared" si="108"/>
        <v>84</v>
      </c>
      <c r="O1005">
        <f>Summary!$J$4</f>
        <v>65</v>
      </c>
      <c r="P1005">
        <f>Summary!$J$4</f>
        <v>65</v>
      </c>
      <c r="Q1005">
        <f>Summary!$J$4</f>
        <v>65</v>
      </c>
      <c r="R1005">
        <f t="shared" si="109"/>
        <v>1</v>
      </c>
      <c r="S1005">
        <f t="shared" si="110"/>
        <v>1</v>
      </c>
      <c r="T1005">
        <f t="shared" si="111"/>
        <v>1</v>
      </c>
    </row>
    <row r="1006" spans="1:20" hidden="1" x14ac:dyDescent="0.2">
      <c r="A1006" t="s">
        <v>15</v>
      </c>
      <c r="B1006" s="30">
        <v>2016800463</v>
      </c>
      <c r="C1006" s="30" t="s">
        <v>92</v>
      </c>
      <c r="D1006" s="38" t="s">
        <v>97</v>
      </c>
      <c r="E1006" t="s">
        <v>78</v>
      </c>
      <c r="F1006">
        <v>60</v>
      </c>
      <c r="G1006" t="s">
        <v>77</v>
      </c>
      <c r="H1006">
        <v>40</v>
      </c>
      <c r="I1006">
        <v>79</v>
      </c>
      <c r="J1006">
        <v>100</v>
      </c>
      <c r="K1006">
        <f t="shared" si="105"/>
        <v>0.4</v>
      </c>
      <c r="L1006">
        <f t="shared" si="106"/>
        <v>85</v>
      </c>
      <c r="M1006">
        <f t="shared" si="107"/>
        <v>70</v>
      </c>
      <c r="N1006">
        <f t="shared" si="108"/>
        <v>79</v>
      </c>
      <c r="O1006">
        <f>Summary!$J$4</f>
        <v>65</v>
      </c>
      <c r="P1006">
        <f>Summary!$J$4</f>
        <v>65</v>
      </c>
      <c r="Q1006">
        <f>Summary!$J$4</f>
        <v>65</v>
      </c>
      <c r="R1006">
        <f t="shared" si="109"/>
        <v>1</v>
      </c>
      <c r="S1006">
        <f t="shared" si="110"/>
        <v>1</v>
      </c>
      <c r="T1006">
        <f t="shared" si="111"/>
        <v>1</v>
      </c>
    </row>
    <row r="1007" spans="1:20" hidden="1" x14ac:dyDescent="0.2">
      <c r="A1007" t="s">
        <v>15</v>
      </c>
      <c r="B1007" s="30">
        <v>2016800463</v>
      </c>
      <c r="C1007" s="30" t="s">
        <v>92</v>
      </c>
      <c r="D1007" s="38" t="s">
        <v>98</v>
      </c>
      <c r="E1007" t="s">
        <v>107</v>
      </c>
      <c r="F1007">
        <v>60</v>
      </c>
      <c r="G1007" t="s">
        <v>65</v>
      </c>
      <c r="H1007">
        <v>40</v>
      </c>
      <c r="I1007">
        <v>88</v>
      </c>
      <c r="J1007">
        <v>100</v>
      </c>
      <c r="K1007">
        <f t="shared" si="105"/>
        <v>0.4</v>
      </c>
      <c r="L1007">
        <f t="shared" si="106"/>
        <v>92</v>
      </c>
      <c r="M1007">
        <f t="shared" si="107"/>
        <v>83</v>
      </c>
      <c r="N1007">
        <f t="shared" si="108"/>
        <v>88</v>
      </c>
      <c r="O1007">
        <f>Summary!$J$4</f>
        <v>65</v>
      </c>
      <c r="P1007">
        <f>Summary!$J$4</f>
        <v>65</v>
      </c>
      <c r="Q1007">
        <f>Summary!$J$4</f>
        <v>65</v>
      </c>
      <c r="R1007">
        <f t="shared" si="109"/>
        <v>1</v>
      </c>
      <c r="S1007">
        <f t="shared" si="110"/>
        <v>1</v>
      </c>
      <c r="T1007">
        <f t="shared" si="111"/>
        <v>1</v>
      </c>
    </row>
    <row r="1008" spans="1:20" hidden="1" x14ac:dyDescent="0.2">
      <c r="A1008" t="s">
        <v>15</v>
      </c>
      <c r="B1008" s="30">
        <v>2016800463</v>
      </c>
      <c r="C1008" s="30" t="s">
        <v>92</v>
      </c>
      <c r="D1008" s="38" t="s">
        <v>99</v>
      </c>
      <c r="E1008" t="s">
        <v>64</v>
      </c>
      <c r="F1008">
        <v>60</v>
      </c>
      <c r="G1008" t="s">
        <v>73</v>
      </c>
      <c r="H1008">
        <v>40</v>
      </c>
      <c r="I1008">
        <v>82</v>
      </c>
      <c r="J1008">
        <v>100</v>
      </c>
      <c r="K1008">
        <f t="shared" si="105"/>
        <v>0.4</v>
      </c>
      <c r="L1008">
        <f t="shared" si="106"/>
        <v>83</v>
      </c>
      <c r="M1008">
        <f t="shared" si="107"/>
        <v>80</v>
      </c>
      <c r="N1008">
        <f t="shared" si="108"/>
        <v>82</v>
      </c>
      <c r="O1008">
        <f>Summary!$J$4</f>
        <v>65</v>
      </c>
      <c r="P1008">
        <f>Summary!$J$4</f>
        <v>65</v>
      </c>
      <c r="Q1008">
        <f>Summary!$J$4</f>
        <v>65</v>
      </c>
      <c r="R1008">
        <f t="shared" si="109"/>
        <v>1</v>
      </c>
      <c r="S1008">
        <f t="shared" si="110"/>
        <v>1</v>
      </c>
      <c r="T1008">
        <f t="shared" si="111"/>
        <v>1</v>
      </c>
    </row>
    <row r="1009" spans="1:20" hidden="1" x14ac:dyDescent="0.2">
      <c r="A1009" t="s">
        <v>15</v>
      </c>
      <c r="B1009" s="30">
        <v>2016800463</v>
      </c>
      <c r="C1009" s="30" t="s">
        <v>92</v>
      </c>
      <c r="D1009" s="38" t="s">
        <v>100</v>
      </c>
      <c r="E1009" t="s">
        <v>101</v>
      </c>
      <c r="F1009">
        <v>60</v>
      </c>
      <c r="G1009" t="s">
        <v>67</v>
      </c>
      <c r="H1009">
        <v>40</v>
      </c>
      <c r="I1009">
        <v>76</v>
      </c>
      <c r="J1009">
        <v>100</v>
      </c>
      <c r="K1009">
        <f t="shared" si="105"/>
        <v>0.4</v>
      </c>
      <c r="L1009">
        <f t="shared" si="106"/>
        <v>77</v>
      </c>
      <c r="M1009">
        <f t="shared" si="107"/>
        <v>75</v>
      </c>
      <c r="N1009">
        <f t="shared" si="108"/>
        <v>76</v>
      </c>
      <c r="O1009">
        <f>Summary!$J$4</f>
        <v>65</v>
      </c>
      <c r="P1009">
        <f>Summary!$J$4</f>
        <v>65</v>
      </c>
      <c r="Q1009">
        <f>Summary!$J$4</f>
        <v>65</v>
      </c>
      <c r="R1009">
        <f t="shared" si="109"/>
        <v>1</v>
      </c>
      <c r="S1009">
        <f t="shared" si="110"/>
        <v>1</v>
      </c>
      <c r="T1009">
        <f t="shared" si="111"/>
        <v>1</v>
      </c>
    </row>
    <row r="1010" spans="1:20" hidden="1" x14ac:dyDescent="0.2">
      <c r="A1010" t="s">
        <v>15</v>
      </c>
      <c r="B1010" s="30">
        <v>2016800464</v>
      </c>
      <c r="C1010" s="30" t="s">
        <v>92</v>
      </c>
      <c r="D1010" s="38" t="s">
        <v>93</v>
      </c>
      <c r="E1010" t="s">
        <v>72</v>
      </c>
      <c r="F1010">
        <v>60</v>
      </c>
      <c r="G1010" t="s">
        <v>69</v>
      </c>
      <c r="H1010">
        <v>40</v>
      </c>
      <c r="I1010">
        <v>79</v>
      </c>
      <c r="J1010">
        <v>100</v>
      </c>
      <c r="K1010">
        <f t="shared" si="105"/>
        <v>0.4</v>
      </c>
      <c r="L1010">
        <f t="shared" si="106"/>
        <v>80</v>
      </c>
      <c r="M1010">
        <f t="shared" si="107"/>
        <v>78</v>
      </c>
      <c r="N1010">
        <f t="shared" si="108"/>
        <v>79</v>
      </c>
      <c r="O1010">
        <f>Summary!$J$4</f>
        <v>65</v>
      </c>
      <c r="P1010">
        <f>Summary!$J$4</f>
        <v>65</v>
      </c>
      <c r="Q1010">
        <f>Summary!$J$4</f>
        <v>65</v>
      </c>
      <c r="R1010">
        <f t="shared" si="109"/>
        <v>1</v>
      </c>
      <c r="S1010">
        <f t="shared" si="110"/>
        <v>1</v>
      </c>
      <c r="T1010">
        <f t="shared" si="111"/>
        <v>1</v>
      </c>
    </row>
    <row r="1011" spans="1:20" hidden="1" x14ac:dyDescent="0.2">
      <c r="A1011" t="s">
        <v>15</v>
      </c>
      <c r="B1011" s="30">
        <v>2016800464</v>
      </c>
      <c r="C1011" s="30" t="s">
        <v>92</v>
      </c>
      <c r="D1011" s="38" t="s">
        <v>94</v>
      </c>
      <c r="E1011" t="s">
        <v>82</v>
      </c>
      <c r="F1011">
        <v>60</v>
      </c>
      <c r="G1011" t="s">
        <v>81</v>
      </c>
      <c r="H1011">
        <v>40</v>
      </c>
      <c r="I1011">
        <v>68</v>
      </c>
      <c r="J1011">
        <v>100</v>
      </c>
      <c r="K1011">
        <f t="shared" si="105"/>
        <v>0.4</v>
      </c>
      <c r="L1011">
        <f t="shared" si="106"/>
        <v>65</v>
      </c>
      <c r="M1011">
        <f t="shared" si="107"/>
        <v>73</v>
      </c>
      <c r="N1011">
        <f t="shared" si="108"/>
        <v>68</v>
      </c>
      <c r="O1011">
        <f>Summary!$J$4</f>
        <v>65</v>
      </c>
      <c r="P1011">
        <f>Summary!$J$4</f>
        <v>65</v>
      </c>
      <c r="Q1011">
        <f>Summary!$J$4</f>
        <v>65</v>
      </c>
      <c r="R1011">
        <f t="shared" si="109"/>
        <v>1</v>
      </c>
      <c r="S1011">
        <f t="shared" si="110"/>
        <v>1</v>
      </c>
      <c r="T1011">
        <f t="shared" si="111"/>
        <v>1</v>
      </c>
    </row>
    <row r="1012" spans="1:20" hidden="1" x14ac:dyDescent="0.2">
      <c r="A1012" t="s">
        <v>15</v>
      </c>
      <c r="B1012" s="30">
        <v>2016800464</v>
      </c>
      <c r="C1012" s="30" t="s">
        <v>92</v>
      </c>
      <c r="D1012" s="38" t="s">
        <v>95</v>
      </c>
      <c r="E1012" t="s">
        <v>103</v>
      </c>
      <c r="F1012">
        <v>60</v>
      </c>
      <c r="G1012" t="s">
        <v>69</v>
      </c>
      <c r="H1012">
        <v>40</v>
      </c>
      <c r="I1012">
        <v>71</v>
      </c>
      <c r="J1012">
        <v>100</v>
      </c>
      <c r="K1012">
        <f t="shared" si="105"/>
        <v>0.4</v>
      </c>
      <c r="L1012">
        <f t="shared" si="106"/>
        <v>67</v>
      </c>
      <c r="M1012">
        <f t="shared" si="107"/>
        <v>78</v>
      </c>
      <c r="N1012">
        <f t="shared" si="108"/>
        <v>71</v>
      </c>
      <c r="O1012">
        <f>Summary!$J$4</f>
        <v>65</v>
      </c>
      <c r="P1012">
        <f>Summary!$J$4</f>
        <v>65</v>
      </c>
      <c r="Q1012">
        <f>Summary!$J$4</f>
        <v>65</v>
      </c>
      <c r="R1012">
        <f t="shared" si="109"/>
        <v>1</v>
      </c>
      <c r="S1012">
        <f t="shared" si="110"/>
        <v>1</v>
      </c>
      <c r="T1012">
        <f t="shared" si="111"/>
        <v>1</v>
      </c>
    </row>
    <row r="1013" spans="1:20" hidden="1" x14ac:dyDescent="0.2">
      <c r="A1013" t="s">
        <v>15</v>
      </c>
      <c r="B1013" s="30">
        <v>2016800464</v>
      </c>
      <c r="C1013" s="30" t="s">
        <v>92</v>
      </c>
      <c r="D1013" s="38" t="s">
        <v>96</v>
      </c>
      <c r="E1013" t="s">
        <v>70</v>
      </c>
      <c r="F1013">
        <v>60</v>
      </c>
      <c r="G1013" t="s">
        <v>77</v>
      </c>
      <c r="H1013">
        <v>40</v>
      </c>
      <c r="I1013">
        <v>69</v>
      </c>
      <c r="J1013">
        <v>100</v>
      </c>
      <c r="K1013">
        <f t="shared" si="105"/>
        <v>0.4</v>
      </c>
      <c r="L1013">
        <f t="shared" si="106"/>
        <v>68</v>
      </c>
      <c r="M1013">
        <f t="shared" si="107"/>
        <v>70</v>
      </c>
      <c r="N1013">
        <f t="shared" si="108"/>
        <v>69</v>
      </c>
      <c r="O1013">
        <f>Summary!$J$4</f>
        <v>65</v>
      </c>
      <c r="P1013">
        <f>Summary!$J$4</f>
        <v>65</v>
      </c>
      <c r="Q1013">
        <f>Summary!$J$4</f>
        <v>65</v>
      </c>
      <c r="R1013">
        <f t="shared" si="109"/>
        <v>1</v>
      </c>
      <c r="S1013">
        <f t="shared" si="110"/>
        <v>1</v>
      </c>
      <c r="T1013">
        <f t="shared" si="111"/>
        <v>1</v>
      </c>
    </row>
    <row r="1014" spans="1:20" hidden="1" x14ac:dyDescent="0.2">
      <c r="A1014" t="s">
        <v>15</v>
      </c>
      <c r="B1014" s="30">
        <v>2016800464</v>
      </c>
      <c r="C1014" s="30" t="s">
        <v>92</v>
      </c>
      <c r="D1014" s="38" t="s">
        <v>97</v>
      </c>
      <c r="E1014" t="s">
        <v>74</v>
      </c>
      <c r="F1014">
        <v>60</v>
      </c>
      <c r="G1014" t="s">
        <v>84</v>
      </c>
      <c r="H1014">
        <v>40</v>
      </c>
      <c r="I1014">
        <v>73</v>
      </c>
      <c r="J1014">
        <v>100</v>
      </c>
      <c r="K1014">
        <f t="shared" si="105"/>
        <v>0.4</v>
      </c>
      <c r="L1014">
        <f t="shared" si="106"/>
        <v>63</v>
      </c>
      <c r="M1014">
        <f t="shared" si="107"/>
        <v>88</v>
      </c>
      <c r="N1014">
        <f t="shared" si="108"/>
        <v>73</v>
      </c>
      <c r="O1014">
        <f>Summary!$J$4</f>
        <v>65</v>
      </c>
      <c r="P1014">
        <f>Summary!$J$4</f>
        <v>65</v>
      </c>
      <c r="Q1014">
        <f>Summary!$J$4</f>
        <v>65</v>
      </c>
      <c r="R1014">
        <f t="shared" si="109"/>
        <v>0</v>
      </c>
      <c r="S1014">
        <f t="shared" si="110"/>
        <v>1</v>
      </c>
      <c r="T1014">
        <f t="shared" si="111"/>
        <v>1</v>
      </c>
    </row>
    <row r="1015" spans="1:20" hidden="1" x14ac:dyDescent="0.2">
      <c r="A1015" t="s">
        <v>15</v>
      </c>
      <c r="B1015" s="30">
        <v>2016800464</v>
      </c>
      <c r="C1015" s="30" t="s">
        <v>92</v>
      </c>
      <c r="D1015" s="38" t="s">
        <v>98</v>
      </c>
      <c r="E1015" t="s">
        <v>68</v>
      </c>
      <c r="F1015">
        <v>60</v>
      </c>
      <c r="G1015" t="s">
        <v>67</v>
      </c>
      <c r="H1015">
        <v>40</v>
      </c>
      <c r="I1015">
        <v>77</v>
      </c>
      <c r="J1015">
        <v>100</v>
      </c>
      <c r="K1015">
        <f t="shared" si="105"/>
        <v>0.4</v>
      </c>
      <c r="L1015">
        <f t="shared" si="106"/>
        <v>78</v>
      </c>
      <c r="M1015">
        <f t="shared" si="107"/>
        <v>75</v>
      </c>
      <c r="N1015">
        <f t="shared" si="108"/>
        <v>77</v>
      </c>
      <c r="O1015">
        <f>Summary!$J$4</f>
        <v>65</v>
      </c>
      <c r="P1015">
        <f>Summary!$J$4</f>
        <v>65</v>
      </c>
      <c r="Q1015">
        <f>Summary!$J$4</f>
        <v>65</v>
      </c>
      <c r="R1015">
        <f t="shared" si="109"/>
        <v>1</v>
      </c>
      <c r="S1015">
        <f t="shared" si="110"/>
        <v>1</v>
      </c>
      <c r="T1015">
        <f t="shared" si="111"/>
        <v>1</v>
      </c>
    </row>
    <row r="1016" spans="1:20" hidden="1" x14ac:dyDescent="0.2">
      <c r="A1016" t="s">
        <v>15</v>
      </c>
      <c r="B1016" s="30">
        <v>2016800464</v>
      </c>
      <c r="C1016" s="30" t="s">
        <v>92</v>
      </c>
      <c r="D1016" s="38" t="s">
        <v>99</v>
      </c>
      <c r="E1016" t="s">
        <v>66</v>
      </c>
      <c r="F1016">
        <v>60</v>
      </c>
      <c r="G1016" t="s">
        <v>69</v>
      </c>
      <c r="H1016">
        <v>40</v>
      </c>
      <c r="I1016">
        <v>76</v>
      </c>
      <c r="J1016">
        <v>100</v>
      </c>
      <c r="K1016">
        <f t="shared" si="105"/>
        <v>0.4</v>
      </c>
      <c r="L1016">
        <f t="shared" si="106"/>
        <v>75</v>
      </c>
      <c r="M1016">
        <f t="shared" si="107"/>
        <v>78</v>
      </c>
      <c r="N1016">
        <f t="shared" si="108"/>
        <v>76</v>
      </c>
      <c r="O1016">
        <f>Summary!$J$4</f>
        <v>65</v>
      </c>
      <c r="P1016">
        <f>Summary!$J$4</f>
        <v>65</v>
      </c>
      <c r="Q1016">
        <f>Summary!$J$4</f>
        <v>65</v>
      </c>
      <c r="R1016">
        <f t="shared" si="109"/>
        <v>1</v>
      </c>
      <c r="S1016">
        <f t="shared" si="110"/>
        <v>1</v>
      </c>
      <c r="T1016">
        <f t="shared" si="111"/>
        <v>1</v>
      </c>
    </row>
    <row r="1017" spans="1:20" hidden="1" x14ac:dyDescent="0.2">
      <c r="A1017" t="s">
        <v>15</v>
      </c>
      <c r="B1017" s="30">
        <v>2016800464</v>
      </c>
      <c r="C1017" s="30" t="s">
        <v>92</v>
      </c>
      <c r="D1017" s="38" t="s">
        <v>100</v>
      </c>
      <c r="E1017" t="s">
        <v>103</v>
      </c>
      <c r="F1017">
        <v>60</v>
      </c>
      <c r="G1017" t="s">
        <v>83</v>
      </c>
      <c r="H1017">
        <v>40</v>
      </c>
      <c r="I1017">
        <v>66</v>
      </c>
      <c r="J1017">
        <v>100</v>
      </c>
      <c r="K1017">
        <f t="shared" si="105"/>
        <v>0.4</v>
      </c>
      <c r="L1017">
        <f t="shared" si="106"/>
        <v>67</v>
      </c>
      <c r="M1017">
        <f t="shared" si="107"/>
        <v>65</v>
      </c>
      <c r="N1017">
        <f t="shared" si="108"/>
        <v>66</v>
      </c>
      <c r="O1017">
        <f>Summary!$J$4</f>
        <v>65</v>
      </c>
      <c r="P1017">
        <f>Summary!$J$4</f>
        <v>65</v>
      </c>
      <c r="Q1017">
        <f>Summary!$J$4</f>
        <v>65</v>
      </c>
      <c r="R1017">
        <f t="shared" si="109"/>
        <v>1</v>
      </c>
      <c r="S1017">
        <f t="shared" si="110"/>
        <v>1</v>
      </c>
      <c r="T1017">
        <f t="shared" si="111"/>
        <v>1</v>
      </c>
    </row>
    <row r="1018" spans="1:20" hidden="1" x14ac:dyDescent="0.2">
      <c r="A1018" t="s">
        <v>15</v>
      </c>
      <c r="B1018" s="30">
        <v>2016800465</v>
      </c>
      <c r="C1018" s="30" t="s">
        <v>92</v>
      </c>
      <c r="D1018" s="38" t="s">
        <v>93</v>
      </c>
      <c r="E1018" t="s">
        <v>102</v>
      </c>
      <c r="F1018">
        <v>60</v>
      </c>
      <c r="G1018" t="s">
        <v>73</v>
      </c>
      <c r="H1018">
        <v>40</v>
      </c>
      <c r="I1018">
        <v>81</v>
      </c>
      <c r="J1018">
        <v>100</v>
      </c>
      <c r="K1018">
        <f t="shared" si="105"/>
        <v>0.4</v>
      </c>
      <c r="L1018">
        <f t="shared" si="106"/>
        <v>82</v>
      </c>
      <c r="M1018">
        <f t="shared" si="107"/>
        <v>80</v>
      </c>
      <c r="N1018">
        <f t="shared" si="108"/>
        <v>81</v>
      </c>
      <c r="O1018">
        <f>Summary!$J$4</f>
        <v>65</v>
      </c>
      <c r="P1018">
        <f>Summary!$J$4</f>
        <v>65</v>
      </c>
      <c r="Q1018">
        <f>Summary!$J$4</f>
        <v>65</v>
      </c>
      <c r="R1018">
        <f t="shared" si="109"/>
        <v>1</v>
      </c>
      <c r="S1018">
        <f t="shared" si="110"/>
        <v>1</v>
      </c>
      <c r="T1018">
        <f t="shared" si="111"/>
        <v>1</v>
      </c>
    </row>
    <row r="1019" spans="1:20" hidden="1" x14ac:dyDescent="0.2">
      <c r="A1019" t="s">
        <v>15</v>
      </c>
      <c r="B1019" s="30">
        <v>2016800465</v>
      </c>
      <c r="C1019" s="30" t="s">
        <v>92</v>
      </c>
      <c r="D1019" s="38" t="s">
        <v>94</v>
      </c>
      <c r="E1019" t="s">
        <v>102</v>
      </c>
      <c r="F1019">
        <v>60</v>
      </c>
      <c r="G1019" t="s">
        <v>81</v>
      </c>
      <c r="H1019">
        <v>40</v>
      </c>
      <c r="I1019">
        <v>78</v>
      </c>
      <c r="J1019">
        <v>100</v>
      </c>
      <c r="K1019">
        <f t="shared" si="105"/>
        <v>0.4</v>
      </c>
      <c r="L1019">
        <f t="shared" si="106"/>
        <v>82</v>
      </c>
      <c r="M1019">
        <f t="shared" si="107"/>
        <v>73</v>
      </c>
      <c r="N1019">
        <f t="shared" si="108"/>
        <v>78</v>
      </c>
      <c r="O1019">
        <f>Summary!$J$4</f>
        <v>65</v>
      </c>
      <c r="P1019">
        <f>Summary!$J$4</f>
        <v>65</v>
      </c>
      <c r="Q1019">
        <f>Summary!$J$4</f>
        <v>65</v>
      </c>
      <c r="R1019">
        <f t="shared" si="109"/>
        <v>1</v>
      </c>
      <c r="S1019">
        <f t="shared" si="110"/>
        <v>1</v>
      </c>
      <c r="T1019">
        <f t="shared" si="111"/>
        <v>1</v>
      </c>
    </row>
    <row r="1020" spans="1:20" hidden="1" x14ac:dyDescent="0.2">
      <c r="A1020" t="s">
        <v>15</v>
      </c>
      <c r="B1020" s="30">
        <v>2016800465</v>
      </c>
      <c r="C1020" s="30" t="s">
        <v>92</v>
      </c>
      <c r="D1020" s="38" t="s">
        <v>95</v>
      </c>
      <c r="E1020" t="s">
        <v>101</v>
      </c>
      <c r="F1020">
        <v>60</v>
      </c>
      <c r="G1020" t="s">
        <v>81</v>
      </c>
      <c r="H1020">
        <v>40</v>
      </c>
      <c r="I1020">
        <v>75</v>
      </c>
      <c r="J1020">
        <v>100</v>
      </c>
      <c r="K1020">
        <f t="shared" si="105"/>
        <v>0.4</v>
      </c>
      <c r="L1020">
        <f t="shared" si="106"/>
        <v>77</v>
      </c>
      <c r="M1020">
        <f t="shared" si="107"/>
        <v>73</v>
      </c>
      <c r="N1020">
        <f t="shared" si="108"/>
        <v>75</v>
      </c>
      <c r="O1020">
        <f>Summary!$J$4</f>
        <v>65</v>
      </c>
      <c r="P1020">
        <f>Summary!$J$4</f>
        <v>65</v>
      </c>
      <c r="Q1020">
        <f>Summary!$J$4</f>
        <v>65</v>
      </c>
      <c r="R1020">
        <f t="shared" si="109"/>
        <v>1</v>
      </c>
      <c r="S1020">
        <f t="shared" si="110"/>
        <v>1</v>
      </c>
      <c r="T1020">
        <f t="shared" si="111"/>
        <v>1</v>
      </c>
    </row>
    <row r="1021" spans="1:20" hidden="1" x14ac:dyDescent="0.2">
      <c r="A1021" t="s">
        <v>15</v>
      </c>
      <c r="B1021" s="30">
        <v>2016800465</v>
      </c>
      <c r="C1021" s="30" t="s">
        <v>92</v>
      </c>
      <c r="D1021" s="38" t="s">
        <v>96</v>
      </c>
      <c r="E1021" t="s">
        <v>78</v>
      </c>
      <c r="F1021">
        <v>60</v>
      </c>
      <c r="G1021" t="s">
        <v>81</v>
      </c>
      <c r="H1021">
        <v>40</v>
      </c>
      <c r="I1021">
        <v>80</v>
      </c>
      <c r="J1021">
        <v>100</v>
      </c>
      <c r="K1021">
        <f t="shared" si="105"/>
        <v>0.4</v>
      </c>
      <c r="L1021">
        <f t="shared" si="106"/>
        <v>85</v>
      </c>
      <c r="M1021">
        <f t="shared" si="107"/>
        <v>73</v>
      </c>
      <c r="N1021">
        <f t="shared" si="108"/>
        <v>80</v>
      </c>
      <c r="O1021">
        <f>Summary!$J$4</f>
        <v>65</v>
      </c>
      <c r="P1021">
        <f>Summary!$J$4</f>
        <v>65</v>
      </c>
      <c r="Q1021">
        <f>Summary!$J$4</f>
        <v>65</v>
      </c>
      <c r="R1021">
        <f t="shared" si="109"/>
        <v>1</v>
      </c>
      <c r="S1021">
        <f t="shared" si="110"/>
        <v>1</v>
      </c>
      <c r="T1021">
        <f t="shared" si="111"/>
        <v>1</v>
      </c>
    </row>
    <row r="1022" spans="1:20" hidden="1" x14ac:dyDescent="0.2">
      <c r="A1022" t="s">
        <v>15</v>
      </c>
      <c r="B1022" s="30">
        <v>2016800465</v>
      </c>
      <c r="C1022" s="30" t="s">
        <v>92</v>
      </c>
      <c r="D1022" s="38" t="s">
        <v>97</v>
      </c>
      <c r="E1022" t="s">
        <v>91</v>
      </c>
      <c r="F1022">
        <v>60</v>
      </c>
      <c r="G1022" t="s">
        <v>73</v>
      </c>
      <c r="H1022">
        <v>40</v>
      </c>
      <c r="I1022">
        <v>69</v>
      </c>
      <c r="J1022">
        <v>100</v>
      </c>
      <c r="K1022">
        <f t="shared" si="105"/>
        <v>0.4</v>
      </c>
      <c r="L1022">
        <f t="shared" si="106"/>
        <v>62</v>
      </c>
      <c r="M1022">
        <f t="shared" si="107"/>
        <v>80</v>
      </c>
      <c r="N1022">
        <f t="shared" si="108"/>
        <v>69</v>
      </c>
      <c r="O1022">
        <f>Summary!$J$4</f>
        <v>65</v>
      </c>
      <c r="P1022">
        <f>Summary!$J$4</f>
        <v>65</v>
      </c>
      <c r="Q1022">
        <f>Summary!$J$4</f>
        <v>65</v>
      </c>
      <c r="R1022">
        <f t="shared" si="109"/>
        <v>0</v>
      </c>
      <c r="S1022">
        <f t="shared" si="110"/>
        <v>1</v>
      </c>
      <c r="T1022">
        <f t="shared" si="111"/>
        <v>1</v>
      </c>
    </row>
    <row r="1023" spans="1:20" hidden="1" x14ac:dyDescent="0.2">
      <c r="A1023" t="s">
        <v>15</v>
      </c>
      <c r="B1023" s="30">
        <v>2016800465</v>
      </c>
      <c r="C1023" s="30" t="s">
        <v>92</v>
      </c>
      <c r="D1023" s="38" t="s">
        <v>98</v>
      </c>
      <c r="E1023" t="s">
        <v>105</v>
      </c>
      <c r="F1023">
        <v>60</v>
      </c>
      <c r="G1023" t="s">
        <v>67</v>
      </c>
      <c r="H1023">
        <v>40</v>
      </c>
      <c r="I1023">
        <v>82</v>
      </c>
      <c r="J1023">
        <v>100</v>
      </c>
      <c r="K1023">
        <f t="shared" si="105"/>
        <v>0.4</v>
      </c>
      <c r="L1023">
        <f t="shared" si="106"/>
        <v>87</v>
      </c>
      <c r="M1023">
        <f t="shared" si="107"/>
        <v>75</v>
      </c>
      <c r="N1023">
        <f t="shared" si="108"/>
        <v>82</v>
      </c>
      <c r="O1023">
        <f>Summary!$J$4</f>
        <v>65</v>
      </c>
      <c r="P1023">
        <f>Summary!$J$4</f>
        <v>65</v>
      </c>
      <c r="Q1023">
        <f>Summary!$J$4</f>
        <v>65</v>
      </c>
      <c r="R1023">
        <f t="shared" si="109"/>
        <v>1</v>
      </c>
      <c r="S1023">
        <f t="shared" si="110"/>
        <v>1</v>
      </c>
      <c r="T1023">
        <f t="shared" si="111"/>
        <v>1</v>
      </c>
    </row>
    <row r="1024" spans="1:20" hidden="1" x14ac:dyDescent="0.2">
      <c r="A1024" t="s">
        <v>15</v>
      </c>
      <c r="B1024" s="30">
        <v>2016800465</v>
      </c>
      <c r="C1024" s="30" t="s">
        <v>92</v>
      </c>
      <c r="D1024" s="38" t="s">
        <v>99</v>
      </c>
      <c r="E1024" t="s">
        <v>64</v>
      </c>
      <c r="F1024">
        <v>60</v>
      </c>
      <c r="G1024" t="s">
        <v>69</v>
      </c>
      <c r="H1024">
        <v>40</v>
      </c>
      <c r="I1024">
        <v>81</v>
      </c>
      <c r="J1024">
        <v>100</v>
      </c>
      <c r="K1024">
        <f t="shared" si="105"/>
        <v>0.4</v>
      </c>
      <c r="L1024">
        <f t="shared" si="106"/>
        <v>83</v>
      </c>
      <c r="M1024">
        <f t="shared" si="107"/>
        <v>78</v>
      </c>
      <c r="N1024">
        <f t="shared" si="108"/>
        <v>81</v>
      </c>
      <c r="O1024">
        <f>Summary!$J$4</f>
        <v>65</v>
      </c>
      <c r="P1024">
        <f>Summary!$J$4</f>
        <v>65</v>
      </c>
      <c r="Q1024">
        <f>Summary!$J$4</f>
        <v>65</v>
      </c>
      <c r="R1024">
        <f t="shared" si="109"/>
        <v>1</v>
      </c>
      <c r="S1024">
        <f t="shared" si="110"/>
        <v>1</v>
      </c>
      <c r="T1024">
        <f t="shared" si="111"/>
        <v>1</v>
      </c>
    </row>
    <row r="1025" spans="1:20" hidden="1" x14ac:dyDescent="0.2">
      <c r="A1025" t="s">
        <v>15</v>
      </c>
      <c r="B1025" s="30">
        <v>2016800465</v>
      </c>
      <c r="C1025" s="30" t="s">
        <v>92</v>
      </c>
      <c r="D1025" s="38" t="s">
        <v>100</v>
      </c>
      <c r="E1025" t="s">
        <v>68</v>
      </c>
      <c r="F1025">
        <v>60</v>
      </c>
      <c r="G1025" t="s">
        <v>71</v>
      </c>
      <c r="H1025">
        <v>40</v>
      </c>
      <c r="I1025">
        <v>74</v>
      </c>
      <c r="J1025">
        <v>100</v>
      </c>
      <c r="K1025">
        <f t="shared" si="105"/>
        <v>0.4</v>
      </c>
      <c r="L1025">
        <f t="shared" si="106"/>
        <v>78</v>
      </c>
      <c r="M1025">
        <f t="shared" si="107"/>
        <v>68</v>
      </c>
      <c r="N1025">
        <f t="shared" si="108"/>
        <v>74</v>
      </c>
      <c r="O1025">
        <f>Summary!$J$4</f>
        <v>65</v>
      </c>
      <c r="P1025">
        <f>Summary!$J$4</f>
        <v>65</v>
      </c>
      <c r="Q1025">
        <f>Summary!$J$4</f>
        <v>65</v>
      </c>
      <c r="R1025">
        <f t="shared" si="109"/>
        <v>1</v>
      </c>
      <c r="S1025">
        <f t="shared" si="110"/>
        <v>1</v>
      </c>
      <c r="T1025">
        <f t="shared" si="111"/>
        <v>1</v>
      </c>
    </row>
    <row r="1026" spans="1:20" hidden="1" x14ac:dyDescent="0.2">
      <c r="A1026" t="s">
        <v>15</v>
      </c>
      <c r="B1026" s="30">
        <v>2016800466</v>
      </c>
      <c r="C1026" s="30" t="s">
        <v>92</v>
      </c>
      <c r="D1026" s="38" t="s">
        <v>93</v>
      </c>
      <c r="E1026" t="s">
        <v>72</v>
      </c>
      <c r="F1026">
        <v>60</v>
      </c>
      <c r="G1026" t="s">
        <v>67</v>
      </c>
      <c r="H1026">
        <v>40</v>
      </c>
      <c r="I1026">
        <v>78</v>
      </c>
      <c r="J1026">
        <v>100</v>
      </c>
      <c r="K1026">
        <f t="shared" ref="K1026:K1089" si="112">ROUND(H1026/(H1026+F1026),2)</f>
        <v>0.4</v>
      </c>
      <c r="L1026">
        <f t="shared" ref="L1026:L1089" si="113">IF(E1026="A",0,IFERROR(ROUND(E1026*100/F1026,0),0))</f>
        <v>80</v>
      </c>
      <c r="M1026">
        <f t="shared" ref="M1026:M1089" si="114">IF(E1026="A",0,IFERROR(ROUND(G1026*100/H1026,0),0))</f>
        <v>75</v>
      </c>
      <c r="N1026">
        <f t="shared" ref="N1026:N1089" si="115">ROUND(I1026*100/J1026,0)</f>
        <v>78</v>
      </c>
      <c r="O1026">
        <f>Summary!$J$4</f>
        <v>65</v>
      </c>
      <c r="P1026">
        <f>Summary!$J$4</f>
        <v>65</v>
      </c>
      <c r="Q1026">
        <f>Summary!$J$4</f>
        <v>65</v>
      </c>
      <c r="R1026">
        <f t="shared" ref="R1026:R1089" si="116">IF(L1026&gt;=O1026,1,0)</f>
        <v>1</v>
      </c>
      <c r="S1026">
        <f t="shared" ref="S1026:S1089" si="117">IF(M1026&gt;=P1026,1,0)</f>
        <v>1</v>
      </c>
      <c r="T1026">
        <f t="shared" ref="T1026:T1089" si="118">IF(N1026&gt;=Q1026,1,0)</f>
        <v>1</v>
      </c>
    </row>
    <row r="1027" spans="1:20" hidden="1" x14ac:dyDescent="0.2">
      <c r="A1027" t="s">
        <v>15</v>
      </c>
      <c r="B1027" s="30">
        <v>2016800466</v>
      </c>
      <c r="C1027" s="30" t="s">
        <v>92</v>
      </c>
      <c r="D1027" s="38" t="s">
        <v>94</v>
      </c>
      <c r="E1027" t="s">
        <v>72</v>
      </c>
      <c r="F1027">
        <v>60</v>
      </c>
      <c r="G1027" t="s">
        <v>69</v>
      </c>
      <c r="H1027">
        <v>40</v>
      </c>
      <c r="I1027">
        <v>79</v>
      </c>
      <c r="J1027">
        <v>100</v>
      </c>
      <c r="K1027">
        <f t="shared" si="112"/>
        <v>0.4</v>
      </c>
      <c r="L1027">
        <f t="shared" si="113"/>
        <v>80</v>
      </c>
      <c r="M1027">
        <f t="shared" si="114"/>
        <v>78</v>
      </c>
      <c r="N1027">
        <f t="shared" si="115"/>
        <v>79</v>
      </c>
      <c r="O1027">
        <f>Summary!$J$4</f>
        <v>65</v>
      </c>
      <c r="P1027">
        <f>Summary!$J$4</f>
        <v>65</v>
      </c>
      <c r="Q1027">
        <f>Summary!$J$4</f>
        <v>65</v>
      </c>
      <c r="R1027">
        <f t="shared" si="116"/>
        <v>1</v>
      </c>
      <c r="S1027">
        <f t="shared" si="117"/>
        <v>1</v>
      </c>
      <c r="T1027">
        <f t="shared" si="118"/>
        <v>1</v>
      </c>
    </row>
    <row r="1028" spans="1:20" hidden="1" x14ac:dyDescent="0.2">
      <c r="A1028" t="s">
        <v>15</v>
      </c>
      <c r="B1028" s="30">
        <v>2016800466</v>
      </c>
      <c r="C1028" s="30" t="s">
        <v>92</v>
      </c>
      <c r="D1028" s="38" t="s">
        <v>95</v>
      </c>
      <c r="E1028" t="s">
        <v>66</v>
      </c>
      <c r="F1028">
        <v>60</v>
      </c>
      <c r="G1028" t="s">
        <v>67</v>
      </c>
      <c r="H1028">
        <v>40</v>
      </c>
      <c r="I1028">
        <v>75</v>
      </c>
      <c r="J1028">
        <v>100</v>
      </c>
      <c r="K1028">
        <f t="shared" si="112"/>
        <v>0.4</v>
      </c>
      <c r="L1028">
        <f t="shared" si="113"/>
        <v>75</v>
      </c>
      <c r="M1028">
        <f t="shared" si="114"/>
        <v>75</v>
      </c>
      <c r="N1028">
        <f t="shared" si="115"/>
        <v>75</v>
      </c>
      <c r="O1028">
        <f>Summary!$J$4</f>
        <v>65</v>
      </c>
      <c r="P1028">
        <f>Summary!$J$4</f>
        <v>65</v>
      </c>
      <c r="Q1028">
        <f>Summary!$J$4</f>
        <v>65</v>
      </c>
      <c r="R1028">
        <f t="shared" si="116"/>
        <v>1</v>
      </c>
      <c r="S1028">
        <f t="shared" si="117"/>
        <v>1</v>
      </c>
      <c r="T1028">
        <f t="shared" si="118"/>
        <v>1</v>
      </c>
    </row>
    <row r="1029" spans="1:20" hidden="1" x14ac:dyDescent="0.2">
      <c r="A1029" t="s">
        <v>15</v>
      </c>
      <c r="B1029" s="30">
        <v>2016800466</v>
      </c>
      <c r="C1029" s="30" t="s">
        <v>92</v>
      </c>
      <c r="D1029" s="38" t="s">
        <v>96</v>
      </c>
      <c r="E1029" t="s">
        <v>66</v>
      </c>
      <c r="F1029">
        <v>60</v>
      </c>
      <c r="G1029" t="s">
        <v>67</v>
      </c>
      <c r="H1029">
        <v>40</v>
      </c>
      <c r="I1029">
        <v>75</v>
      </c>
      <c r="J1029">
        <v>100</v>
      </c>
      <c r="K1029">
        <f t="shared" si="112"/>
        <v>0.4</v>
      </c>
      <c r="L1029">
        <f t="shared" si="113"/>
        <v>75</v>
      </c>
      <c r="M1029">
        <f t="shared" si="114"/>
        <v>75</v>
      </c>
      <c r="N1029">
        <f t="shared" si="115"/>
        <v>75</v>
      </c>
      <c r="O1029">
        <f>Summary!$J$4</f>
        <v>65</v>
      </c>
      <c r="P1029">
        <f>Summary!$J$4</f>
        <v>65</v>
      </c>
      <c r="Q1029">
        <f>Summary!$J$4</f>
        <v>65</v>
      </c>
      <c r="R1029">
        <f t="shared" si="116"/>
        <v>1</v>
      </c>
      <c r="S1029">
        <f t="shared" si="117"/>
        <v>1</v>
      </c>
      <c r="T1029">
        <f t="shared" si="118"/>
        <v>1</v>
      </c>
    </row>
    <row r="1030" spans="1:20" hidden="1" x14ac:dyDescent="0.2">
      <c r="A1030" t="s">
        <v>15</v>
      </c>
      <c r="B1030" s="30">
        <v>2016800466</v>
      </c>
      <c r="C1030" s="30" t="s">
        <v>92</v>
      </c>
      <c r="D1030" s="38" t="s">
        <v>97</v>
      </c>
      <c r="E1030" t="s">
        <v>79</v>
      </c>
      <c r="F1030">
        <v>60</v>
      </c>
      <c r="G1030" t="s">
        <v>67</v>
      </c>
      <c r="H1030">
        <v>40</v>
      </c>
      <c r="I1030">
        <v>64</v>
      </c>
      <c r="J1030">
        <v>100</v>
      </c>
      <c r="K1030">
        <f t="shared" si="112"/>
        <v>0.4</v>
      </c>
      <c r="L1030">
        <f t="shared" si="113"/>
        <v>57</v>
      </c>
      <c r="M1030">
        <f t="shared" si="114"/>
        <v>75</v>
      </c>
      <c r="N1030">
        <f t="shared" si="115"/>
        <v>64</v>
      </c>
      <c r="O1030">
        <f>Summary!$J$4</f>
        <v>65</v>
      </c>
      <c r="P1030">
        <f>Summary!$J$4</f>
        <v>65</v>
      </c>
      <c r="Q1030">
        <f>Summary!$J$4</f>
        <v>65</v>
      </c>
      <c r="R1030">
        <f t="shared" si="116"/>
        <v>0</v>
      </c>
      <c r="S1030">
        <f t="shared" si="117"/>
        <v>1</v>
      </c>
      <c r="T1030">
        <f t="shared" si="118"/>
        <v>0</v>
      </c>
    </row>
    <row r="1031" spans="1:20" hidden="1" x14ac:dyDescent="0.2">
      <c r="A1031" t="s">
        <v>15</v>
      </c>
      <c r="B1031" s="30">
        <v>2016800466</v>
      </c>
      <c r="C1031" s="30" t="s">
        <v>92</v>
      </c>
      <c r="D1031" s="38" t="s">
        <v>98</v>
      </c>
      <c r="E1031" t="s">
        <v>64</v>
      </c>
      <c r="F1031">
        <v>60</v>
      </c>
      <c r="G1031" t="s">
        <v>73</v>
      </c>
      <c r="H1031">
        <v>40</v>
      </c>
      <c r="I1031">
        <v>82</v>
      </c>
      <c r="J1031">
        <v>100</v>
      </c>
      <c r="K1031">
        <f t="shared" si="112"/>
        <v>0.4</v>
      </c>
      <c r="L1031">
        <f t="shared" si="113"/>
        <v>83</v>
      </c>
      <c r="M1031">
        <f t="shared" si="114"/>
        <v>80</v>
      </c>
      <c r="N1031">
        <f t="shared" si="115"/>
        <v>82</v>
      </c>
      <c r="O1031">
        <f>Summary!$J$4</f>
        <v>65</v>
      </c>
      <c r="P1031">
        <f>Summary!$J$4</f>
        <v>65</v>
      </c>
      <c r="Q1031">
        <f>Summary!$J$4</f>
        <v>65</v>
      </c>
      <c r="R1031">
        <f t="shared" si="116"/>
        <v>1</v>
      </c>
      <c r="S1031">
        <f t="shared" si="117"/>
        <v>1</v>
      </c>
      <c r="T1031">
        <f t="shared" si="118"/>
        <v>1</v>
      </c>
    </row>
    <row r="1032" spans="1:20" hidden="1" x14ac:dyDescent="0.2">
      <c r="A1032" t="s">
        <v>15</v>
      </c>
      <c r="B1032" s="30">
        <v>2016800466</v>
      </c>
      <c r="C1032" s="30" t="s">
        <v>92</v>
      </c>
      <c r="D1032" s="38" t="s">
        <v>99</v>
      </c>
      <c r="E1032" t="s">
        <v>72</v>
      </c>
      <c r="F1032">
        <v>60</v>
      </c>
      <c r="G1032" t="s">
        <v>69</v>
      </c>
      <c r="H1032">
        <v>40</v>
      </c>
      <c r="I1032">
        <v>79</v>
      </c>
      <c r="J1032">
        <v>100</v>
      </c>
      <c r="K1032">
        <f t="shared" si="112"/>
        <v>0.4</v>
      </c>
      <c r="L1032">
        <f t="shared" si="113"/>
        <v>80</v>
      </c>
      <c r="M1032">
        <f t="shared" si="114"/>
        <v>78</v>
      </c>
      <c r="N1032">
        <f t="shared" si="115"/>
        <v>79</v>
      </c>
      <c r="O1032">
        <f>Summary!$J$4</f>
        <v>65</v>
      </c>
      <c r="P1032">
        <f>Summary!$J$4</f>
        <v>65</v>
      </c>
      <c r="Q1032">
        <f>Summary!$J$4</f>
        <v>65</v>
      </c>
      <c r="R1032">
        <f t="shared" si="116"/>
        <v>1</v>
      </c>
      <c r="S1032">
        <f t="shared" si="117"/>
        <v>1</v>
      </c>
      <c r="T1032">
        <f t="shared" si="118"/>
        <v>1</v>
      </c>
    </row>
    <row r="1033" spans="1:20" hidden="1" x14ac:dyDescent="0.2">
      <c r="A1033" t="s">
        <v>15</v>
      </c>
      <c r="B1033" s="30">
        <v>2016800466</v>
      </c>
      <c r="C1033" s="30" t="s">
        <v>92</v>
      </c>
      <c r="D1033" s="38" t="s">
        <v>100</v>
      </c>
      <c r="E1033" t="s">
        <v>70</v>
      </c>
      <c r="F1033">
        <v>60</v>
      </c>
      <c r="G1033" t="s">
        <v>81</v>
      </c>
      <c r="H1033">
        <v>40</v>
      </c>
      <c r="I1033">
        <v>70</v>
      </c>
      <c r="J1033">
        <v>100</v>
      </c>
      <c r="K1033">
        <f t="shared" si="112"/>
        <v>0.4</v>
      </c>
      <c r="L1033">
        <f t="shared" si="113"/>
        <v>68</v>
      </c>
      <c r="M1033">
        <f t="shared" si="114"/>
        <v>73</v>
      </c>
      <c r="N1033">
        <f t="shared" si="115"/>
        <v>70</v>
      </c>
      <c r="O1033">
        <f>Summary!$J$4</f>
        <v>65</v>
      </c>
      <c r="P1033">
        <f>Summary!$J$4</f>
        <v>65</v>
      </c>
      <c r="Q1033">
        <f>Summary!$J$4</f>
        <v>65</v>
      </c>
      <c r="R1033">
        <f t="shared" si="116"/>
        <v>1</v>
      </c>
      <c r="S1033">
        <f t="shared" si="117"/>
        <v>1</v>
      </c>
      <c r="T1033">
        <f t="shared" si="118"/>
        <v>1</v>
      </c>
    </row>
    <row r="1034" spans="1:20" hidden="1" x14ac:dyDescent="0.2">
      <c r="A1034" t="s">
        <v>15</v>
      </c>
      <c r="B1034" s="30">
        <v>2016800467</v>
      </c>
      <c r="C1034" s="30" t="s">
        <v>92</v>
      </c>
      <c r="D1034" s="38" t="s">
        <v>93</v>
      </c>
      <c r="E1034" t="s">
        <v>101</v>
      </c>
      <c r="F1034">
        <v>60</v>
      </c>
      <c r="G1034" t="s">
        <v>89</v>
      </c>
      <c r="H1034">
        <v>40</v>
      </c>
      <c r="I1034">
        <v>70</v>
      </c>
      <c r="J1034">
        <v>100</v>
      </c>
      <c r="K1034">
        <f t="shared" si="112"/>
        <v>0.4</v>
      </c>
      <c r="L1034">
        <f t="shared" si="113"/>
        <v>77</v>
      </c>
      <c r="M1034">
        <f t="shared" si="114"/>
        <v>60</v>
      </c>
      <c r="N1034">
        <f t="shared" si="115"/>
        <v>70</v>
      </c>
      <c r="O1034">
        <f>Summary!$J$4</f>
        <v>65</v>
      </c>
      <c r="P1034">
        <f>Summary!$J$4</f>
        <v>65</v>
      </c>
      <c r="Q1034">
        <f>Summary!$J$4</f>
        <v>65</v>
      </c>
      <c r="R1034">
        <f t="shared" si="116"/>
        <v>1</v>
      </c>
      <c r="S1034">
        <f t="shared" si="117"/>
        <v>0</v>
      </c>
      <c r="T1034">
        <f t="shared" si="118"/>
        <v>1</v>
      </c>
    </row>
    <row r="1035" spans="1:20" hidden="1" x14ac:dyDescent="0.2">
      <c r="A1035" t="s">
        <v>15</v>
      </c>
      <c r="B1035" s="30">
        <v>2016800467</v>
      </c>
      <c r="C1035" s="30" t="s">
        <v>92</v>
      </c>
      <c r="D1035" s="38" t="s">
        <v>94</v>
      </c>
      <c r="E1035" t="s">
        <v>67</v>
      </c>
      <c r="F1035">
        <v>60</v>
      </c>
      <c r="G1035" t="s">
        <v>83</v>
      </c>
      <c r="H1035">
        <v>40</v>
      </c>
      <c r="I1035">
        <v>56</v>
      </c>
      <c r="J1035">
        <v>100</v>
      </c>
      <c r="K1035">
        <f t="shared" si="112"/>
        <v>0.4</v>
      </c>
      <c r="L1035">
        <f t="shared" si="113"/>
        <v>50</v>
      </c>
      <c r="M1035">
        <f t="shared" si="114"/>
        <v>65</v>
      </c>
      <c r="N1035">
        <f t="shared" si="115"/>
        <v>56</v>
      </c>
      <c r="O1035">
        <f>Summary!$J$4</f>
        <v>65</v>
      </c>
      <c r="P1035">
        <f>Summary!$J$4</f>
        <v>65</v>
      </c>
      <c r="Q1035">
        <f>Summary!$J$4</f>
        <v>65</v>
      </c>
      <c r="R1035">
        <f t="shared" si="116"/>
        <v>0</v>
      </c>
      <c r="S1035">
        <f t="shared" si="117"/>
        <v>1</v>
      </c>
      <c r="T1035">
        <f t="shared" si="118"/>
        <v>0</v>
      </c>
    </row>
    <row r="1036" spans="1:20" hidden="1" x14ac:dyDescent="0.2">
      <c r="A1036" t="s">
        <v>15</v>
      </c>
      <c r="B1036" s="30">
        <v>2016800467</v>
      </c>
      <c r="C1036" s="30" t="s">
        <v>92</v>
      </c>
      <c r="D1036" s="38" t="s">
        <v>95</v>
      </c>
      <c r="E1036" t="s">
        <v>70</v>
      </c>
      <c r="F1036">
        <v>60</v>
      </c>
      <c r="G1036" t="s">
        <v>71</v>
      </c>
      <c r="H1036">
        <v>40</v>
      </c>
      <c r="I1036">
        <v>68</v>
      </c>
      <c r="J1036">
        <v>100</v>
      </c>
      <c r="K1036">
        <f t="shared" si="112"/>
        <v>0.4</v>
      </c>
      <c r="L1036">
        <f t="shared" si="113"/>
        <v>68</v>
      </c>
      <c r="M1036">
        <f t="shared" si="114"/>
        <v>68</v>
      </c>
      <c r="N1036">
        <f t="shared" si="115"/>
        <v>68</v>
      </c>
      <c r="O1036">
        <f>Summary!$J$4</f>
        <v>65</v>
      </c>
      <c r="P1036">
        <f>Summary!$J$4</f>
        <v>65</v>
      </c>
      <c r="Q1036">
        <f>Summary!$J$4</f>
        <v>65</v>
      </c>
      <c r="R1036">
        <f t="shared" si="116"/>
        <v>1</v>
      </c>
      <c r="S1036">
        <f t="shared" si="117"/>
        <v>1</v>
      </c>
      <c r="T1036">
        <f t="shared" si="118"/>
        <v>1</v>
      </c>
    </row>
    <row r="1037" spans="1:20" hidden="1" x14ac:dyDescent="0.2">
      <c r="A1037" t="s">
        <v>15</v>
      </c>
      <c r="B1037" s="30">
        <v>2016800467</v>
      </c>
      <c r="C1037" s="30" t="s">
        <v>92</v>
      </c>
      <c r="D1037" s="38" t="s">
        <v>96</v>
      </c>
      <c r="E1037" t="s">
        <v>101</v>
      </c>
      <c r="F1037">
        <v>60</v>
      </c>
      <c r="G1037" t="s">
        <v>81</v>
      </c>
      <c r="H1037">
        <v>40</v>
      </c>
      <c r="I1037">
        <v>75</v>
      </c>
      <c r="J1037">
        <v>100</v>
      </c>
      <c r="K1037">
        <f t="shared" si="112"/>
        <v>0.4</v>
      </c>
      <c r="L1037">
        <f t="shared" si="113"/>
        <v>77</v>
      </c>
      <c r="M1037">
        <f t="shared" si="114"/>
        <v>73</v>
      </c>
      <c r="N1037">
        <f t="shared" si="115"/>
        <v>75</v>
      </c>
      <c r="O1037">
        <f>Summary!$J$4</f>
        <v>65</v>
      </c>
      <c r="P1037">
        <f>Summary!$J$4</f>
        <v>65</v>
      </c>
      <c r="Q1037">
        <f>Summary!$J$4</f>
        <v>65</v>
      </c>
      <c r="R1037">
        <f t="shared" si="116"/>
        <v>1</v>
      </c>
      <c r="S1037">
        <f t="shared" si="117"/>
        <v>1</v>
      </c>
      <c r="T1037">
        <f t="shared" si="118"/>
        <v>1</v>
      </c>
    </row>
    <row r="1038" spans="1:20" hidden="1" x14ac:dyDescent="0.2">
      <c r="A1038" t="s">
        <v>15</v>
      </c>
      <c r="B1038" s="30">
        <v>2016800467</v>
      </c>
      <c r="C1038" s="30" t="s">
        <v>92</v>
      </c>
      <c r="D1038" s="38" t="s">
        <v>97</v>
      </c>
      <c r="E1038" t="s">
        <v>65</v>
      </c>
      <c r="F1038">
        <v>60</v>
      </c>
      <c r="G1038" t="s">
        <v>73</v>
      </c>
      <c r="H1038">
        <v>40</v>
      </c>
      <c r="I1038">
        <v>65</v>
      </c>
      <c r="J1038">
        <v>100</v>
      </c>
      <c r="K1038">
        <f t="shared" si="112"/>
        <v>0.4</v>
      </c>
      <c r="L1038">
        <f t="shared" si="113"/>
        <v>55</v>
      </c>
      <c r="M1038">
        <f t="shared" si="114"/>
        <v>80</v>
      </c>
      <c r="N1038">
        <f t="shared" si="115"/>
        <v>65</v>
      </c>
      <c r="O1038">
        <f>Summary!$J$4</f>
        <v>65</v>
      </c>
      <c r="P1038">
        <f>Summary!$J$4</f>
        <v>65</v>
      </c>
      <c r="Q1038">
        <f>Summary!$J$4</f>
        <v>65</v>
      </c>
      <c r="R1038">
        <f t="shared" si="116"/>
        <v>0</v>
      </c>
      <c r="S1038">
        <f t="shared" si="117"/>
        <v>1</v>
      </c>
      <c r="T1038">
        <f t="shared" si="118"/>
        <v>1</v>
      </c>
    </row>
    <row r="1039" spans="1:20" hidden="1" x14ac:dyDescent="0.2">
      <c r="A1039" t="s">
        <v>15</v>
      </c>
      <c r="B1039" s="30">
        <v>2016800467</v>
      </c>
      <c r="C1039" s="30" t="s">
        <v>92</v>
      </c>
      <c r="D1039" s="38" t="s">
        <v>98</v>
      </c>
      <c r="E1039" t="s">
        <v>66</v>
      </c>
      <c r="F1039">
        <v>60</v>
      </c>
      <c r="G1039" t="s">
        <v>83</v>
      </c>
      <c r="H1039">
        <v>40</v>
      </c>
      <c r="I1039">
        <v>71</v>
      </c>
      <c r="J1039">
        <v>100</v>
      </c>
      <c r="K1039">
        <f t="shared" si="112"/>
        <v>0.4</v>
      </c>
      <c r="L1039">
        <f t="shared" si="113"/>
        <v>75</v>
      </c>
      <c r="M1039">
        <f t="shared" si="114"/>
        <v>65</v>
      </c>
      <c r="N1039">
        <f t="shared" si="115"/>
        <v>71</v>
      </c>
      <c r="O1039">
        <f>Summary!$J$4</f>
        <v>65</v>
      </c>
      <c r="P1039">
        <f>Summary!$J$4</f>
        <v>65</v>
      </c>
      <c r="Q1039">
        <f>Summary!$J$4</f>
        <v>65</v>
      </c>
      <c r="R1039">
        <f t="shared" si="116"/>
        <v>1</v>
      </c>
      <c r="S1039">
        <f t="shared" si="117"/>
        <v>1</v>
      </c>
      <c r="T1039">
        <f t="shared" si="118"/>
        <v>1</v>
      </c>
    </row>
    <row r="1040" spans="1:20" hidden="1" x14ac:dyDescent="0.2">
      <c r="A1040" t="s">
        <v>15</v>
      </c>
      <c r="B1040" s="30">
        <v>2016800467</v>
      </c>
      <c r="C1040" s="30" t="s">
        <v>92</v>
      </c>
      <c r="D1040" s="38" t="s">
        <v>99</v>
      </c>
      <c r="E1040" t="s">
        <v>72</v>
      </c>
      <c r="F1040">
        <v>60</v>
      </c>
      <c r="G1040" t="s">
        <v>83</v>
      </c>
      <c r="H1040">
        <v>40</v>
      </c>
      <c r="I1040">
        <v>74</v>
      </c>
      <c r="J1040">
        <v>100</v>
      </c>
      <c r="K1040">
        <f t="shared" si="112"/>
        <v>0.4</v>
      </c>
      <c r="L1040">
        <f t="shared" si="113"/>
        <v>80</v>
      </c>
      <c r="M1040">
        <f t="shared" si="114"/>
        <v>65</v>
      </c>
      <c r="N1040">
        <f t="shared" si="115"/>
        <v>74</v>
      </c>
      <c r="O1040">
        <f>Summary!$J$4</f>
        <v>65</v>
      </c>
      <c r="P1040">
        <f>Summary!$J$4</f>
        <v>65</v>
      </c>
      <c r="Q1040">
        <f>Summary!$J$4</f>
        <v>65</v>
      </c>
      <c r="R1040">
        <f t="shared" si="116"/>
        <v>1</v>
      </c>
      <c r="S1040">
        <f t="shared" si="117"/>
        <v>1</v>
      </c>
      <c r="T1040">
        <f t="shared" si="118"/>
        <v>1</v>
      </c>
    </row>
    <row r="1041" spans="1:20" hidden="1" x14ac:dyDescent="0.2">
      <c r="A1041" t="s">
        <v>15</v>
      </c>
      <c r="B1041" s="30">
        <v>2016800467</v>
      </c>
      <c r="C1041" s="30" t="s">
        <v>92</v>
      </c>
      <c r="D1041" s="38" t="s">
        <v>100</v>
      </c>
      <c r="E1041" t="s">
        <v>84</v>
      </c>
      <c r="F1041">
        <v>60</v>
      </c>
      <c r="G1041" t="s">
        <v>71</v>
      </c>
      <c r="H1041">
        <v>40</v>
      </c>
      <c r="I1041">
        <v>62</v>
      </c>
      <c r="J1041">
        <v>100</v>
      </c>
      <c r="K1041">
        <f t="shared" si="112"/>
        <v>0.4</v>
      </c>
      <c r="L1041">
        <f t="shared" si="113"/>
        <v>58</v>
      </c>
      <c r="M1041">
        <f t="shared" si="114"/>
        <v>68</v>
      </c>
      <c r="N1041">
        <f t="shared" si="115"/>
        <v>62</v>
      </c>
      <c r="O1041">
        <f>Summary!$J$4</f>
        <v>65</v>
      </c>
      <c r="P1041">
        <f>Summary!$J$4</f>
        <v>65</v>
      </c>
      <c r="Q1041">
        <f>Summary!$J$4</f>
        <v>65</v>
      </c>
      <c r="R1041">
        <f t="shared" si="116"/>
        <v>0</v>
      </c>
      <c r="S1041">
        <f t="shared" si="117"/>
        <v>1</v>
      </c>
      <c r="T1041">
        <f t="shared" si="118"/>
        <v>0</v>
      </c>
    </row>
    <row r="1042" spans="1:20" hidden="1" x14ac:dyDescent="0.2">
      <c r="A1042" t="s">
        <v>15</v>
      </c>
      <c r="B1042" s="30">
        <v>2016800469</v>
      </c>
      <c r="C1042" s="30" t="s">
        <v>92</v>
      </c>
      <c r="D1042" s="38" t="s">
        <v>93</v>
      </c>
      <c r="E1042" t="s">
        <v>101</v>
      </c>
      <c r="F1042">
        <v>60</v>
      </c>
      <c r="G1042" t="s">
        <v>69</v>
      </c>
      <c r="H1042">
        <v>40</v>
      </c>
      <c r="I1042">
        <v>77</v>
      </c>
      <c r="J1042">
        <v>100</v>
      </c>
      <c r="K1042">
        <f t="shared" si="112"/>
        <v>0.4</v>
      </c>
      <c r="L1042">
        <f t="shared" si="113"/>
        <v>77</v>
      </c>
      <c r="M1042">
        <f t="shared" si="114"/>
        <v>78</v>
      </c>
      <c r="N1042">
        <f t="shared" si="115"/>
        <v>77</v>
      </c>
      <c r="O1042">
        <f>Summary!$J$4</f>
        <v>65</v>
      </c>
      <c r="P1042">
        <f>Summary!$J$4</f>
        <v>65</v>
      </c>
      <c r="Q1042">
        <f>Summary!$J$4</f>
        <v>65</v>
      </c>
      <c r="R1042">
        <f t="shared" si="116"/>
        <v>1</v>
      </c>
      <c r="S1042">
        <f t="shared" si="117"/>
        <v>1</v>
      </c>
      <c r="T1042">
        <f t="shared" si="118"/>
        <v>1</v>
      </c>
    </row>
    <row r="1043" spans="1:20" hidden="1" x14ac:dyDescent="0.2">
      <c r="A1043" t="s">
        <v>15</v>
      </c>
      <c r="B1043" s="30">
        <v>2016800469</v>
      </c>
      <c r="C1043" s="30" t="s">
        <v>92</v>
      </c>
      <c r="D1043" s="38" t="s">
        <v>94</v>
      </c>
      <c r="E1043" t="s">
        <v>76</v>
      </c>
      <c r="F1043">
        <v>60</v>
      </c>
      <c r="G1043" t="s">
        <v>81</v>
      </c>
      <c r="H1043">
        <v>40</v>
      </c>
      <c r="I1043">
        <v>71</v>
      </c>
      <c r="J1043">
        <v>100</v>
      </c>
      <c r="K1043">
        <f t="shared" si="112"/>
        <v>0.4</v>
      </c>
      <c r="L1043">
        <f t="shared" si="113"/>
        <v>70</v>
      </c>
      <c r="M1043">
        <f t="shared" si="114"/>
        <v>73</v>
      </c>
      <c r="N1043">
        <f t="shared" si="115"/>
        <v>71</v>
      </c>
      <c r="O1043">
        <f>Summary!$J$4</f>
        <v>65</v>
      </c>
      <c r="P1043">
        <f>Summary!$J$4</f>
        <v>65</v>
      </c>
      <c r="Q1043">
        <f>Summary!$J$4</f>
        <v>65</v>
      </c>
      <c r="R1043">
        <f t="shared" si="116"/>
        <v>1</v>
      </c>
      <c r="S1043">
        <f t="shared" si="117"/>
        <v>1</v>
      </c>
      <c r="T1043">
        <f t="shared" si="118"/>
        <v>1</v>
      </c>
    </row>
    <row r="1044" spans="1:20" hidden="1" x14ac:dyDescent="0.2">
      <c r="A1044" t="s">
        <v>15</v>
      </c>
      <c r="B1044" s="30">
        <v>2016800469</v>
      </c>
      <c r="C1044" s="30" t="s">
        <v>92</v>
      </c>
      <c r="D1044" s="38" t="s">
        <v>95</v>
      </c>
      <c r="E1044" t="s">
        <v>82</v>
      </c>
      <c r="F1044">
        <v>60</v>
      </c>
      <c r="G1044" t="s">
        <v>67</v>
      </c>
      <c r="H1044">
        <v>40</v>
      </c>
      <c r="I1044">
        <v>69</v>
      </c>
      <c r="J1044">
        <v>100</v>
      </c>
      <c r="K1044">
        <f t="shared" si="112"/>
        <v>0.4</v>
      </c>
      <c r="L1044">
        <f t="shared" si="113"/>
        <v>65</v>
      </c>
      <c r="M1044">
        <f t="shared" si="114"/>
        <v>75</v>
      </c>
      <c r="N1044">
        <f t="shared" si="115"/>
        <v>69</v>
      </c>
      <c r="O1044">
        <f>Summary!$J$4</f>
        <v>65</v>
      </c>
      <c r="P1044">
        <f>Summary!$J$4</f>
        <v>65</v>
      </c>
      <c r="Q1044">
        <f>Summary!$J$4</f>
        <v>65</v>
      </c>
      <c r="R1044">
        <f t="shared" si="116"/>
        <v>1</v>
      </c>
      <c r="S1044">
        <f t="shared" si="117"/>
        <v>1</v>
      </c>
      <c r="T1044">
        <f t="shared" si="118"/>
        <v>1</v>
      </c>
    </row>
    <row r="1045" spans="1:20" hidden="1" x14ac:dyDescent="0.2">
      <c r="A1045" t="s">
        <v>15</v>
      </c>
      <c r="B1045" s="30">
        <v>2016800469</v>
      </c>
      <c r="C1045" s="30" t="s">
        <v>92</v>
      </c>
      <c r="D1045" s="38" t="s">
        <v>96</v>
      </c>
      <c r="E1045" t="s">
        <v>76</v>
      </c>
      <c r="F1045">
        <v>60</v>
      </c>
      <c r="G1045" t="s">
        <v>81</v>
      </c>
      <c r="H1045">
        <v>40</v>
      </c>
      <c r="I1045">
        <v>71</v>
      </c>
      <c r="J1045">
        <v>100</v>
      </c>
      <c r="K1045">
        <f t="shared" si="112"/>
        <v>0.4</v>
      </c>
      <c r="L1045">
        <f t="shared" si="113"/>
        <v>70</v>
      </c>
      <c r="M1045">
        <f t="shared" si="114"/>
        <v>73</v>
      </c>
      <c r="N1045">
        <f t="shared" si="115"/>
        <v>71</v>
      </c>
      <c r="O1045">
        <f>Summary!$J$4</f>
        <v>65</v>
      </c>
      <c r="P1045">
        <f>Summary!$J$4</f>
        <v>65</v>
      </c>
      <c r="Q1045">
        <f>Summary!$J$4</f>
        <v>65</v>
      </c>
      <c r="R1045">
        <f t="shared" si="116"/>
        <v>1</v>
      </c>
      <c r="S1045">
        <f t="shared" si="117"/>
        <v>1</v>
      </c>
      <c r="T1045">
        <f t="shared" si="118"/>
        <v>1</v>
      </c>
    </row>
    <row r="1046" spans="1:20" hidden="1" x14ac:dyDescent="0.2">
      <c r="A1046" t="s">
        <v>15</v>
      </c>
      <c r="B1046" s="30">
        <v>2016800469</v>
      </c>
      <c r="C1046" s="30" t="s">
        <v>92</v>
      </c>
      <c r="D1046" s="38" t="s">
        <v>97</v>
      </c>
      <c r="E1046" t="s">
        <v>84</v>
      </c>
      <c r="F1046">
        <v>60</v>
      </c>
      <c r="G1046" t="s">
        <v>83</v>
      </c>
      <c r="H1046">
        <v>40</v>
      </c>
      <c r="I1046">
        <v>61</v>
      </c>
      <c r="J1046">
        <v>100</v>
      </c>
      <c r="K1046">
        <f t="shared" si="112"/>
        <v>0.4</v>
      </c>
      <c r="L1046">
        <f t="shared" si="113"/>
        <v>58</v>
      </c>
      <c r="M1046">
        <f t="shared" si="114"/>
        <v>65</v>
      </c>
      <c r="N1046">
        <f t="shared" si="115"/>
        <v>61</v>
      </c>
      <c r="O1046">
        <f>Summary!$J$4</f>
        <v>65</v>
      </c>
      <c r="P1046">
        <f>Summary!$J$4</f>
        <v>65</v>
      </c>
      <c r="Q1046">
        <f>Summary!$J$4</f>
        <v>65</v>
      </c>
      <c r="R1046">
        <f t="shared" si="116"/>
        <v>0</v>
      </c>
      <c r="S1046">
        <f t="shared" si="117"/>
        <v>1</v>
      </c>
      <c r="T1046">
        <f t="shared" si="118"/>
        <v>0</v>
      </c>
    </row>
    <row r="1047" spans="1:20" hidden="1" x14ac:dyDescent="0.2">
      <c r="A1047" t="s">
        <v>15</v>
      </c>
      <c r="B1047" s="30">
        <v>2016800469</v>
      </c>
      <c r="C1047" s="30" t="s">
        <v>92</v>
      </c>
      <c r="D1047" s="38" t="s">
        <v>98</v>
      </c>
      <c r="E1047" t="s">
        <v>68</v>
      </c>
      <c r="F1047">
        <v>60</v>
      </c>
      <c r="G1047" t="s">
        <v>81</v>
      </c>
      <c r="H1047">
        <v>40</v>
      </c>
      <c r="I1047">
        <v>76</v>
      </c>
      <c r="J1047">
        <v>100</v>
      </c>
      <c r="K1047">
        <f t="shared" si="112"/>
        <v>0.4</v>
      </c>
      <c r="L1047">
        <f t="shared" si="113"/>
        <v>78</v>
      </c>
      <c r="M1047">
        <f t="shared" si="114"/>
        <v>73</v>
      </c>
      <c r="N1047">
        <f t="shared" si="115"/>
        <v>76</v>
      </c>
      <c r="O1047">
        <f>Summary!$J$4</f>
        <v>65</v>
      </c>
      <c r="P1047">
        <f>Summary!$J$4</f>
        <v>65</v>
      </c>
      <c r="Q1047">
        <f>Summary!$J$4</f>
        <v>65</v>
      </c>
      <c r="R1047">
        <f t="shared" si="116"/>
        <v>1</v>
      </c>
      <c r="S1047">
        <f t="shared" si="117"/>
        <v>1</v>
      </c>
      <c r="T1047">
        <f t="shared" si="118"/>
        <v>1</v>
      </c>
    </row>
    <row r="1048" spans="1:20" hidden="1" x14ac:dyDescent="0.2">
      <c r="A1048" t="s">
        <v>15</v>
      </c>
      <c r="B1048" s="30">
        <v>2016800469</v>
      </c>
      <c r="C1048" s="30" t="s">
        <v>92</v>
      </c>
      <c r="D1048" s="38" t="s">
        <v>99</v>
      </c>
      <c r="E1048" t="s">
        <v>80</v>
      </c>
      <c r="F1048">
        <v>60</v>
      </c>
      <c r="G1048" t="s">
        <v>83</v>
      </c>
      <c r="H1048">
        <v>40</v>
      </c>
      <c r="I1048">
        <v>70</v>
      </c>
      <c r="J1048">
        <v>100</v>
      </c>
      <c r="K1048">
        <f t="shared" si="112"/>
        <v>0.4</v>
      </c>
      <c r="L1048">
        <f t="shared" si="113"/>
        <v>73</v>
      </c>
      <c r="M1048">
        <f t="shared" si="114"/>
        <v>65</v>
      </c>
      <c r="N1048">
        <f t="shared" si="115"/>
        <v>70</v>
      </c>
      <c r="O1048">
        <f>Summary!$J$4</f>
        <v>65</v>
      </c>
      <c r="P1048">
        <f>Summary!$J$4</f>
        <v>65</v>
      </c>
      <c r="Q1048">
        <f>Summary!$J$4</f>
        <v>65</v>
      </c>
      <c r="R1048">
        <f t="shared" si="116"/>
        <v>1</v>
      </c>
      <c r="S1048">
        <f t="shared" si="117"/>
        <v>1</v>
      </c>
      <c r="T1048">
        <f t="shared" si="118"/>
        <v>1</v>
      </c>
    </row>
    <row r="1049" spans="1:20" hidden="1" x14ac:dyDescent="0.2">
      <c r="A1049" t="s">
        <v>15</v>
      </c>
      <c r="B1049" s="30">
        <v>2016800469</v>
      </c>
      <c r="C1049" s="30" t="s">
        <v>92</v>
      </c>
      <c r="D1049" s="38" t="s">
        <v>100</v>
      </c>
      <c r="E1049" t="s">
        <v>76</v>
      </c>
      <c r="F1049">
        <v>60</v>
      </c>
      <c r="G1049" t="s">
        <v>71</v>
      </c>
      <c r="H1049">
        <v>40</v>
      </c>
      <c r="I1049">
        <v>69</v>
      </c>
      <c r="J1049">
        <v>100</v>
      </c>
      <c r="K1049">
        <f t="shared" si="112"/>
        <v>0.4</v>
      </c>
      <c r="L1049">
        <f t="shared" si="113"/>
        <v>70</v>
      </c>
      <c r="M1049">
        <f t="shared" si="114"/>
        <v>68</v>
      </c>
      <c r="N1049">
        <f t="shared" si="115"/>
        <v>69</v>
      </c>
      <c r="O1049">
        <f>Summary!$J$4</f>
        <v>65</v>
      </c>
      <c r="P1049">
        <f>Summary!$J$4</f>
        <v>65</v>
      </c>
      <c r="Q1049">
        <f>Summary!$J$4</f>
        <v>65</v>
      </c>
      <c r="R1049">
        <f t="shared" si="116"/>
        <v>1</v>
      </c>
      <c r="S1049">
        <f t="shared" si="117"/>
        <v>1</v>
      </c>
      <c r="T1049">
        <f t="shared" si="118"/>
        <v>1</v>
      </c>
    </row>
    <row r="1050" spans="1:20" hidden="1" x14ac:dyDescent="0.2">
      <c r="A1050" t="s">
        <v>15</v>
      </c>
      <c r="B1050" s="30">
        <v>2016800470</v>
      </c>
      <c r="C1050" s="30" t="s">
        <v>92</v>
      </c>
      <c r="D1050" s="38" t="s">
        <v>93</v>
      </c>
      <c r="E1050" t="s">
        <v>64</v>
      </c>
      <c r="F1050">
        <v>60</v>
      </c>
      <c r="G1050" t="s">
        <v>81</v>
      </c>
      <c r="H1050">
        <v>40</v>
      </c>
      <c r="I1050">
        <v>79</v>
      </c>
      <c r="J1050">
        <v>100</v>
      </c>
      <c r="K1050">
        <f t="shared" si="112"/>
        <v>0.4</v>
      </c>
      <c r="L1050">
        <f t="shared" si="113"/>
        <v>83</v>
      </c>
      <c r="M1050">
        <f t="shared" si="114"/>
        <v>73</v>
      </c>
      <c r="N1050">
        <f t="shared" si="115"/>
        <v>79</v>
      </c>
      <c r="O1050">
        <f>Summary!$J$4</f>
        <v>65</v>
      </c>
      <c r="P1050">
        <f>Summary!$J$4</f>
        <v>65</v>
      </c>
      <c r="Q1050">
        <f>Summary!$J$4</f>
        <v>65</v>
      </c>
      <c r="R1050">
        <f t="shared" si="116"/>
        <v>1</v>
      </c>
      <c r="S1050">
        <f t="shared" si="117"/>
        <v>1</v>
      </c>
      <c r="T1050">
        <f t="shared" si="118"/>
        <v>1</v>
      </c>
    </row>
    <row r="1051" spans="1:20" hidden="1" x14ac:dyDescent="0.2">
      <c r="A1051" t="s">
        <v>15</v>
      </c>
      <c r="B1051" s="30">
        <v>2016800470</v>
      </c>
      <c r="C1051" s="30" t="s">
        <v>92</v>
      </c>
      <c r="D1051" s="38" t="s">
        <v>94</v>
      </c>
      <c r="E1051" t="s">
        <v>72</v>
      </c>
      <c r="F1051">
        <v>60</v>
      </c>
      <c r="G1051" t="s">
        <v>73</v>
      </c>
      <c r="H1051">
        <v>40</v>
      </c>
      <c r="I1051">
        <v>80</v>
      </c>
      <c r="J1051">
        <v>100</v>
      </c>
      <c r="K1051">
        <f t="shared" si="112"/>
        <v>0.4</v>
      </c>
      <c r="L1051">
        <f t="shared" si="113"/>
        <v>80</v>
      </c>
      <c r="M1051">
        <f t="shared" si="114"/>
        <v>80</v>
      </c>
      <c r="N1051">
        <f t="shared" si="115"/>
        <v>80</v>
      </c>
      <c r="O1051">
        <f>Summary!$J$4</f>
        <v>65</v>
      </c>
      <c r="P1051">
        <f>Summary!$J$4</f>
        <v>65</v>
      </c>
      <c r="Q1051">
        <f>Summary!$J$4</f>
        <v>65</v>
      </c>
      <c r="R1051">
        <f t="shared" si="116"/>
        <v>1</v>
      </c>
      <c r="S1051">
        <f t="shared" si="117"/>
        <v>1</v>
      </c>
      <c r="T1051">
        <f t="shared" si="118"/>
        <v>1</v>
      </c>
    </row>
    <row r="1052" spans="1:20" hidden="1" x14ac:dyDescent="0.2">
      <c r="A1052" t="s">
        <v>15</v>
      </c>
      <c r="B1052" s="30">
        <v>2016800470</v>
      </c>
      <c r="C1052" s="30" t="s">
        <v>92</v>
      </c>
      <c r="D1052" s="38" t="s">
        <v>95</v>
      </c>
      <c r="E1052" t="s">
        <v>101</v>
      </c>
      <c r="F1052">
        <v>60</v>
      </c>
      <c r="G1052" t="s">
        <v>67</v>
      </c>
      <c r="H1052">
        <v>40</v>
      </c>
      <c r="I1052">
        <v>76</v>
      </c>
      <c r="J1052">
        <v>100</v>
      </c>
      <c r="K1052">
        <f t="shared" si="112"/>
        <v>0.4</v>
      </c>
      <c r="L1052">
        <f t="shared" si="113"/>
        <v>77</v>
      </c>
      <c r="M1052">
        <f t="shared" si="114"/>
        <v>75</v>
      </c>
      <c r="N1052">
        <f t="shared" si="115"/>
        <v>76</v>
      </c>
      <c r="O1052">
        <f>Summary!$J$4</f>
        <v>65</v>
      </c>
      <c r="P1052">
        <f>Summary!$J$4</f>
        <v>65</v>
      </c>
      <c r="Q1052">
        <f>Summary!$J$4</f>
        <v>65</v>
      </c>
      <c r="R1052">
        <f t="shared" si="116"/>
        <v>1</v>
      </c>
      <c r="S1052">
        <f t="shared" si="117"/>
        <v>1</v>
      </c>
      <c r="T1052">
        <f t="shared" si="118"/>
        <v>1</v>
      </c>
    </row>
    <row r="1053" spans="1:20" hidden="1" x14ac:dyDescent="0.2">
      <c r="A1053" t="s">
        <v>15</v>
      </c>
      <c r="B1053" s="30">
        <v>2016800470</v>
      </c>
      <c r="C1053" s="30" t="s">
        <v>92</v>
      </c>
      <c r="D1053" s="38" t="s">
        <v>96</v>
      </c>
      <c r="E1053" t="s">
        <v>102</v>
      </c>
      <c r="F1053">
        <v>60</v>
      </c>
      <c r="G1053" t="s">
        <v>81</v>
      </c>
      <c r="H1053">
        <v>40</v>
      </c>
      <c r="I1053">
        <v>78</v>
      </c>
      <c r="J1053">
        <v>100</v>
      </c>
      <c r="K1053">
        <f t="shared" si="112"/>
        <v>0.4</v>
      </c>
      <c r="L1053">
        <f t="shared" si="113"/>
        <v>82</v>
      </c>
      <c r="M1053">
        <f t="shared" si="114"/>
        <v>73</v>
      </c>
      <c r="N1053">
        <f t="shared" si="115"/>
        <v>78</v>
      </c>
      <c r="O1053">
        <f>Summary!$J$4</f>
        <v>65</v>
      </c>
      <c r="P1053">
        <f>Summary!$J$4</f>
        <v>65</v>
      </c>
      <c r="Q1053">
        <f>Summary!$J$4</f>
        <v>65</v>
      </c>
      <c r="R1053">
        <f t="shared" si="116"/>
        <v>1</v>
      </c>
      <c r="S1053">
        <f t="shared" si="117"/>
        <v>1</v>
      </c>
      <c r="T1053">
        <f t="shared" si="118"/>
        <v>1</v>
      </c>
    </row>
    <row r="1054" spans="1:20" hidden="1" x14ac:dyDescent="0.2">
      <c r="A1054" t="s">
        <v>15</v>
      </c>
      <c r="B1054" s="30">
        <v>2016800470</v>
      </c>
      <c r="C1054" s="30" t="s">
        <v>92</v>
      </c>
      <c r="D1054" s="38" t="s">
        <v>97</v>
      </c>
      <c r="E1054" t="s">
        <v>74</v>
      </c>
      <c r="F1054">
        <v>60</v>
      </c>
      <c r="G1054" t="s">
        <v>81</v>
      </c>
      <c r="H1054">
        <v>40</v>
      </c>
      <c r="I1054">
        <v>67</v>
      </c>
      <c r="J1054">
        <v>100</v>
      </c>
      <c r="K1054">
        <f t="shared" si="112"/>
        <v>0.4</v>
      </c>
      <c r="L1054">
        <f t="shared" si="113"/>
        <v>63</v>
      </c>
      <c r="M1054">
        <f t="shared" si="114"/>
        <v>73</v>
      </c>
      <c r="N1054">
        <f t="shared" si="115"/>
        <v>67</v>
      </c>
      <c r="O1054">
        <f>Summary!$J$4</f>
        <v>65</v>
      </c>
      <c r="P1054">
        <f>Summary!$J$4</f>
        <v>65</v>
      </c>
      <c r="Q1054">
        <f>Summary!$J$4</f>
        <v>65</v>
      </c>
      <c r="R1054">
        <f t="shared" si="116"/>
        <v>0</v>
      </c>
      <c r="S1054">
        <f t="shared" si="117"/>
        <v>1</v>
      </c>
      <c r="T1054">
        <f t="shared" si="118"/>
        <v>1</v>
      </c>
    </row>
    <row r="1055" spans="1:20" hidden="1" x14ac:dyDescent="0.2">
      <c r="A1055" t="s">
        <v>15</v>
      </c>
      <c r="B1055" s="30">
        <v>2016800470</v>
      </c>
      <c r="C1055" s="30" t="s">
        <v>92</v>
      </c>
      <c r="D1055" s="38" t="s">
        <v>98</v>
      </c>
      <c r="E1055" t="s">
        <v>64</v>
      </c>
      <c r="F1055">
        <v>60</v>
      </c>
      <c r="G1055" t="s">
        <v>67</v>
      </c>
      <c r="H1055">
        <v>40</v>
      </c>
      <c r="I1055">
        <v>80</v>
      </c>
      <c r="J1055">
        <v>100</v>
      </c>
      <c r="K1055">
        <f t="shared" si="112"/>
        <v>0.4</v>
      </c>
      <c r="L1055">
        <f t="shared" si="113"/>
        <v>83</v>
      </c>
      <c r="M1055">
        <f t="shared" si="114"/>
        <v>75</v>
      </c>
      <c r="N1055">
        <f t="shared" si="115"/>
        <v>80</v>
      </c>
      <c r="O1055">
        <f>Summary!$J$4</f>
        <v>65</v>
      </c>
      <c r="P1055">
        <f>Summary!$J$4</f>
        <v>65</v>
      </c>
      <c r="Q1055">
        <f>Summary!$J$4</f>
        <v>65</v>
      </c>
      <c r="R1055">
        <f t="shared" si="116"/>
        <v>1</v>
      </c>
      <c r="S1055">
        <f t="shared" si="117"/>
        <v>1</v>
      </c>
      <c r="T1055">
        <f t="shared" si="118"/>
        <v>1</v>
      </c>
    </row>
    <row r="1056" spans="1:20" hidden="1" x14ac:dyDescent="0.2">
      <c r="A1056" t="s">
        <v>15</v>
      </c>
      <c r="B1056" s="30">
        <v>2016800470</v>
      </c>
      <c r="C1056" s="30" t="s">
        <v>92</v>
      </c>
      <c r="D1056" s="38" t="s">
        <v>99</v>
      </c>
      <c r="E1056" t="s">
        <v>66</v>
      </c>
      <c r="F1056">
        <v>60</v>
      </c>
      <c r="G1056" t="s">
        <v>81</v>
      </c>
      <c r="H1056">
        <v>40</v>
      </c>
      <c r="I1056">
        <v>74</v>
      </c>
      <c r="J1056">
        <v>100</v>
      </c>
      <c r="K1056">
        <f t="shared" si="112"/>
        <v>0.4</v>
      </c>
      <c r="L1056">
        <f t="shared" si="113"/>
        <v>75</v>
      </c>
      <c r="M1056">
        <f t="shared" si="114"/>
        <v>73</v>
      </c>
      <c r="N1056">
        <f t="shared" si="115"/>
        <v>74</v>
      </c>
      <c r="O1056">
        <f>Summary!$J$4</f>
        <v>65</v>
      </c>
      <c r="P1056">
        <f>Summary!$J$4</f>
        <v>65</v>
      </c>
      <c r="Q1056">
        <f>Summary!$J$4</f>
        <v>65</v>
      </c>
      <c r="R1056">
        <f t="shared" si="116"/>
        <v>1</v>
      </c>
      <c r="S1056">
        <f t="shared" si="117"/>
        <v>1</v>
      </c>
      <c r="T1056">
        <f t="shared" si="118"/>
        <v>1</v>
      </c>
    </row>
    <row r="1057" spans="1:20" hidden="1" x14ac:dyDescent="0.2">
      <c r="A1057" t="s">
        <v>15</v>
      </c>
      <c r="B1057" s="30">
        <v>2016800470</v>
      </c>
      <c r="C1057" s="30" t="s">
        <v>92</v>
      </c>
      <c r="D1057" s="38" t="s">
        <v>100</v>
      </c>
      <c r="E1057" t="s">
        <v>80</v>
      </c>
      <c r="F1057">
        <v>60</v>
      </c>
      <c r="G1057" t="s">
        <v>71</v>
      </c>
      <c r="H1057">
        <v>40</v>
      </c>
      <c r="I1057">
        <v>71</v>
      </c>
      <c r="J1057">
        <v>100</v>
      </c>
      <c r="K1057">
        <f t="shared" si="112"/>
        <v>0.4</v>
      </c>
      <c r="L1057">
        <f t="shared" si="113"/>
        <v>73</v>
      </c>
      <c r="M1057">
        <f t="shared" si="114"/>
        <v>68</v>
      </c>
      <c r="N1057">
        <f t="shared" si="115"/>
        <v>71</v>
      </c>
      <c r="O1057">
        <f>Summary!$J$4</f>
        <v>65</v>
      </c>
      <c r="P1057">
        <f>Summary!$J$4</f>
        <v>65</v>
      </c>
      <c r="Q1057">
        <f>Summary!$J$4</f>
        <v>65</v>
      </c>
      <c r="R1057">
        <f t="shared" si="116"/>
        <v>1</v>
      </c>
      <c r="S1057">
        <f t="shared" si="117"/>
        <v>1</v>
      </c>
      <c r="T1057">
        <f t="shared" si="118"/>
        <v>1</v>
      </c>
    </row>
    <row r="1058" spans="1:20" hidden="1" x14ac:dyDescent="0.2">
      <c r="A1058" t="s">
        <v>15</v>
      </c>
      <c r="B1058" s="30">
        <v>2016800471</v>
      </c>
      <c r="C1058" s="30" t="s">
        <v>92</v>
      </c>
      <c r="D1058" s="38" t="s">
        <v>93</v>
      </c>
      <c r="E1058" t="s">
        <v>102</v>
      </c>
      <c r="F1058">
        <v>60</v>
      </c>
      <c r="G1058" t="s">
        <v>79</v>
      </c>
      <c r="H1058">
        <v>40</v>
      </c>
      <c r="I1058">
        <v>83</v>
      </c>
      <c r="J1058">
        <v>100</v>
      </c>
      <c r="K1058">
        <f t="shared" si="112"/>
        <v>0.4</v>
      </c>
      <c r="L1058">
        <f t="shared" si="113"/>
        <v>82</v>
      </c>
      <c r="M1058">
        <f t="shared" si="114"/>
        <v>85</v>
      </c>
      <c r="N1058">
        <f t="shared" si="115"/>
        <v>83</v>
      </c>
      <c r="O1058">
        <f>Summary!$J$4</f>
        <v>65</v>
      </c>
      <c r="P1058">
        <f>Summary!$J$4</f>
        <v>65</v>
      </c>
      <c r="Q1058">
        <f>Summary!$J$4</f>
        <v>65</v>
      </c>
      <c r="R1058">
        <f t="shared" si="116"/>
        <v>1</v>
      </c>
      <c r="S1058">
        <f t="shared" si="117"/>
        <v>1</v>
      </c>
      <c r="T1058">
        <f t="shared" si="118"/>
        <v>1</v>
      </c>
    </row>
    <row r="1059" spans="1:20" hidden="1" x14ac:dyDescent="0.2">
      <c r="A1059" t="s">
        <v>15</v>
      </c>
      <c r="B1059" s="30">
        <v>2016800471</v>
      </c>
      <c r="C1059" s="30" t="s">
        <v>92</v>
      </c>
      <c r="D1059" s="38" t="s">
        <v>94</v>
      </c>
      <c r="E1059" t="s">
        <v>80</v>
      </c>
      <c r="F1059">
        <v>60</v>
      </c>
      <c r="G1059" t="s">
        <v>77</v>
      </c>
      <c r="H1059">
        <v>40</v>
      </c>
      <c r="I1059">
        <v>72</v>
      </c>
      <c r="J1059">
        <v>100</v>
      </c>
      <c r="K1059">
        <f t="shared" si="112"/>
        <v>0.4</v>
      </c>
      <c r="L1059">
        <f t="shared" si="113"/>
        <v>73</v>
      </c>
      <c r="M1059">
        <f t="shared" si="114"/>
        <v>70</v>
      </c>
      <c r="N1059">
        <f t="shared" si="115"/>
        <v>72</v>
      </c>
      <c r="O1059">
        <f>Summary!$J$4</f>
        <v>65</v>
      </c>
      <c r="P1059">
        <f>Summary!$J$4</f>
        <v>65</v>
      </c>
      <c r="Q1059">
        <f>Summary!$J$4</f>
        <v>65</v>
      </c>
      <c r="R1059">
        <f t="shared" si="116"/>
        <v>1</v>
      </c>
      <c r="S1059">
        <f t="shared" si="117"/>
        <v>1</v>
      </c>
      <c r="T1059">
        <f t="shared" si="118"/>
        <v>1</v>
      </c>
    </row>
    <row r="1060" spans="1:20" hidden="1" x14ac:dyDescent="0.2">
      <c r="A1060" t="s">
        <v>15</v>
      </c>
      <c r="B1060" s="30">
        <v>2016800471</v>
      </c>
      <c r="C1060" s="30" t="s">
        <v>92</v>
      </c>
      <c r="D1060" s="38" t="s">
        <v>95</v>
      </c>
      <c r="E1060" t="s">
        <v>66</v>
      </c>
      <c r="F1060">
        <v>60</v>
      </c>
      <c r="G1060" t="s">
        <v>67</v>
      </c>
      <c r="H1060">
        <v>40</v>
      </c>
      <c r="I1060">
        <v>75</v>
      </c>
      <c r="J1060">
        <v>100</v>
      </c>
      <c r="K1060">
        <f t="shared" si="112"/>
        <v>0.4</v>
      </c>
      <c r="L1060">
        <f t="shared" si="113"/>
        <v>75</v>
      </c>
      <c r="M1060">
        <f t="shared" si="114"/>
        <v>75</v>
      </c>
      <c r="N1060">
        <f t="shared" si="115"/>
        <v>75</v>
      </c>
      <c r="O1060">
        <f>Summary!$J$4</f>
        <v>65</v>
      </c>
      <c r="P1060">
        <f>Summary!$J$4</f>
        <v>65</v>
      </c>
      <c r="Q1060">
        <f>Summary!$J$4</f>
        <v>65</v>
      </c>
      <c r="R1060">
        <f t="shared" si="116"/>
        <v>1</v>
      </c>
      <c r="S1060">
        <f t="shared" si="117"/>
        <v>1</v>
      </c>
      <c r="T1060">
        <f t="shared" si="118"/>
        <v>1</v>
      </c>
    </row>
    <row r="1061" spans="1:20" hidden="1" x14ac:dyDescent="0.2">
      <c r="A1061" t="s">
        <v>15</v>
      </c>
      <c r="B1061" s="30">
        <v>2016800471</v>
      </c>
      <c r="C1061" s="30" t="s">
        <v>92</v>
      </c>
      <c r="D1061" s="38" t="s">
        <v>96</v>
      </c>
      <c r="E1061" t="s">
        <v>101</v>
      </c>
      <c r="F1061">
        <v>60</v>
      </c>
      <c r="G1061" t="s">
        <v>83</v>
      </c>
      <c r="H1061">
        <v>40</v>
      </c>
      <c r="I1061">
        <v>72</v>
      </c>
      <c r="J1061">
        <v>100</v>
      </c>
      <c r="K1061">
        <f t="shared" si="112"/>
        <v>0.4</v>
      </c>
      <c r="L1061">
        <f t="shared" si="113"/>
        <v>77</v>
      </c>
      <c r="M1061">
        <f t="shared" si="114"/>
        <v>65</v>
      </c>
      <c r="N1061">
        <f t="shared" si="115"/>
        <v>72</v>
      </c>
      <c r="O1061">
        <f>Summary!$J$4</f>
        <v>65</v>
      </c>
      <c r="P1061">
        <f>Summary!$J$4</f>
        <v>65</v>
      </c>
      <c r="Q1061">
        <f>Summary!$J$4</f>
        <v>65</v>
      </c>
      <c r="R1061">
        <f t="shared" si="116"/>
        <v>1</v>
      </c>
      <c r="S1061">
        <f t="shared" si="117"/>
        <v>1</v>
      </c>
      <c r="T1061">
        <f t="shared" si="118"/>
        <v>1</v>
      </c>
    </row>
    <row r="1062" spans="1:20" hidden="1" x14ac:dyDescent="0.2">
      <c r="A1062" t="s">
        <v>15</v>
      </c>
      <c r="B1062" s="30">
        <v>2016800471</v>
      </c>
      <c r="C1062" s="30" t="s">
        <v>92</v>
      </c>
      <c r="D1062" s="38" t="s">
        <v>97</v>
      </c>
      <c r="E1062" t="s">
        <v>84</v>
      </c>
      <c r="F1062">
        <v>60</v>
      </c>
      <c r="G1062" t="s">
        <v>81</v>
      </c>
      <c r="H1062">
        <v>40</v>
      </c>
      <c r="I1062">
        <v>64</v>
      </c>
      <c r="J1062">
        <v>100</v>
      </c>
      <c r="K1062">
        <f t="shared" si="112"/>
        <v>0.4</v>
      </c>
      <c r="L1062">
        <f t="shared" si="113"/>
        <v>58</v>
      </c>
      <c r="M1062">
        <f t="shared" si="114"/>
        <v>73</v>
      </c>
      <c r="N1062">
        <f t="shared" si="115"/>
        <v>64</v>
      </c>
      <c r="O1062">
        <f>Summary!$J$4</f>
        <v>65</v>
      </c>
      <c r="P1062">
        <f>Summary!$J$4</f>
        <v>65</v>
      </c>
      <c r="Q1062">
        <f>Summary!$J$4</f>
        <v>65</v>
      </c>
      <c r="R1062">
        <f t="shared" si="116"/>
        <v>0</v>
      </c>
      <c r="S1062">
        <f t="shared" si="117"/>
        <v>1</v>
      </c>
      <c r="T1062">
        <f t="shared" si="118"/>
        <v>0</v>
      </c>
    </row>
    <row r="1063" spans="1:20" hidden="1" x14ac:dyDescent="0.2">
      <c r="A1063" t="s">
        <v>15</v>
      </c>
      <c r="B1063" s="30">
        <v>2016800471</v>
      </c>
      <c r="C1063" s="30" t="s">
        <v>92</v>
      </c>
      <c r="D1063" s="38" t="s">
        <v>98</v>
      </c>
      <c r="E1063" t="s">
        <v>72</v>
      </c>
      <c r="F1063">
        <v>60</v>
      </c>
      <c r="G1063" t="s">
        <v>73</v>
      </c>
      <c r="H1063">
        <v>40</v>
      </c>
      <c r="I1063">
        <v>80</v>
      </c>
      <c r="J1063">
        <v>100</v>
      </c>
      <c r="K1063">
        <f t="shared" si="112"/>
        <v>0.4</v>
      </c>
      <c r="L1063">
        <f t="shared" si="113"/>
        <v>80</v>
      </c>
      <c r="M1063">
        <f t="shared" si="114"/>
        <v>80</v>
      </c>
      <c r="N1063">
        <f t="shared" si="115"/>
        <v>80</v>
      </c>
      <c r="O1063">
        <f>Summary!$J$4</f>
        <v>65</v>
      </c>
      <c r="P1063">
        <f>Summary!$J$4</f>
        <v>65</v>
      </c>
      <c r="Q1063">
        <f>Summary!$J$4</f>
        <v>65</v>
      </c>
      <c r="R1063">
        <f t="shared" si="116"/>
        <v>1</v>
      </c>
      <c r="S1063">
        <f t="shared" si="117"/>
        <v>1</v>
      </c>
      <c r="T1063">
        <f t="shared" si="118"/>
        <v>1</v>
      </c>
    </row>
    <row r="1064" spans="1:20" hidden="1" x14ac:dyDescent="0.2">
      <c r="A1064" t="s">
        <v>15</v>
      </c>
      <c r="B1064" s="30">
        <v>2016800471</v>
      </c>
      <c r="C1064" s="30" t="s">
        <v>92</v>
      </c>
      <c r="D1064" s="38" t="s">
        <v>99</v>
      </c>
      <c r="E1064" t="s">
        <v>76</v>
      </c>
      <c r="F1064">
        <v>60</v>
      </c>
      <c r="G1064" t="s">
        <v>83</v>
      </c>
      <c r="H1064">
        <v>40</v>
      </c>
      <c r="I1064">
        <v>68</v>
      </c>
      <c r="J1064">
        <v>100</v>
      </c>
      <c r="K1064">
        <f t="shared" si="112"/>
        <v>0.4</v>
      </c>
      <c r="L1064">
        <f t="shared" si="113"/>
        <v>70</v>
      </c>
      <c r="M1064">
        <f t="shared" si="114"/>
        <v>65</v>
      </c>
      <c r="N1064">
        <f t="shared" si="115"/>
        <v>68</v>
      </c>
      <c r="O1064">
        <f>Summary!$J$4</f>
        <v>65</v>
      </c>
      <c r="P1064">
        <f>Summary!$J$4</f>
        <v>65</v>
      </c>
      <c r="Q1064">
        <f>Summary!$J$4</f>
        <v>65</v>
      </c>
      <c r="R1064">
        <f t="shared" si="116"/>
        <v>1</v>
      </c>
      <c r="S1064">
        <f t="shared" si="117"/>
        <v>1</v>
      </c>
      <c r="T1064">
        <f t="shared" si="118"/>
        <v>1</v>
      </c>
    </row>
    <row r="1065" spans="1:20" hidden="1" x14ac:dyDescent="0.2">
      <c r="A1065" t="s">
        <v>15</v>
      </c>
      <c r="B1065" s="30">
        <v>2016800471</v>
      </c>
      <c r="C1065" s="30" t="s">
        <v>92</v>
      </c>
      <c r="D1065" s="38" t="s">
        <v>100</v>
      </c>
      <c r="E1065" t="s">
        <v>81</v>
      </c>
      <c r="F1065">
        <v>60</v>
      </c>
      <c r="G1065" t="s">
        <v>83</v>
      </c>
      <c r="H1065">
        <v>40</v>
      </c>
      <c r="I1065">
        <v>55</v>
      </c>
      <c r="J1065">
        <v>100</v>
      </c>
      <c r="K1065">
        <f t="shared" si="112"/>
        <v>0.4</v>
      </c>
      <c r="L1065">
        <f t="shared" si="113"/>
        <v>48</v>
      </c>
      <c r="M1065">
        <f t="shared" si="114"/>
        <v>65</v>
      </c>
      <c r="N1065">
        <f t="shared" si="115"/>
        <v>55</v>
      </c>
      <c r="O1065">
        <f>Summary!$J$4</f>
        <v>65</v>
      </c>
      <c r="P1065">
        <f>Summary!$J$4</f>
        <v>65</v>
      </c>
      <c r="Q1065">
        <f>Summary!$J$4</f>
        <v>65</v>
      </c>
      <c r="R1065">
        <f t="shared" si="116"/>
        <v>0</v>
      </c>
      <c r="S1065">
        <f t="shared" si="117"/>
        <v>1</v>
      </c>
      <c r="T1065">
        <f t="shared" si="118"/>
        <v>0</v>
      </c>
    </row>
    <row r="1066" spans="1:20" hidden="1" x14ac:dyDescent="0.2">
      <c r="A1066" t="s">
        <v>15</v>
      </c>
      <c r="B1066" s="30">
        <v>2016800472</v>
      </c>
      <c r="C1066" s="30" t="s">
        <v>92</v>
      </c>
      <c r="D1066" s="38" t="s">
        <v>93</v>
      </c>
      <c r="E1066" t="s">
        <v>68</v>
      </c>
      <c r="F1066">
        <v>60</v>
      </c>
      <c r="G1066" t="s">
        <v>81</v>
      </c>
      <c r="H1066">
        <v>40</v>
      </c>
      <c r="I1066">
        <v>76</v>
      </c>
      <c r="J1066">
        <v>100</v>
      </c>
      <c r="K1066">
        <f t="shared" si="112"/>
        <v>0.4</v>
      </c>
      <c r="L1066">
        <f t="shared" si="113"/>
        <v>78</v>
      </c>
      <c r="M1066">
        <f t="shared" si="114"/>
        <v>73</v>
      </c>
      <c r="N1066">
        <f t="shared" si="115"/>
        <v>76</v>
      </c>
      <c r="O1066">
        <f>Summary!$J$4</f>
        <v>65</v>
      </c>
      <c r="P1066">
        <f>Summary!$J$4</f>
        <v>65</v>
      </c>
      <c r="Q1066">
        <f>Summary!$J$4</f>
        <v>65</v>
      </c>
      <c r="R1066">
        <f t="shared" si="116"/>
        <v>1</v>
      </c>
      <c r="S1066">
        <f t="shared" si="117"/>
        <v>1</v>
      </c>
      <c r="T1066">
        <f t="shared" si="118"/>
        <v>1</v>
      </c>
    </row>
    <row r="1067" spans="1:20" hidden="1" x14ac:dyDescent="0.2">
      <c r="A1067" t="s">
        <v>15</v>
      </c>
      <c r="B1067" s="30">
        <v>2016800472</v>
      </c>
      <c r="C1067" s="30" t="s">
        <v>92</v>
      </c>
      <c r="D1067" s="38" t="s">
        <v>94</v>
      </c>
      <c r="E1067" t="s">
        <v>80</v>
      </c>
      <c r="F1067">
        <v>60</v>
      </c>
      <c r="G1067" t="s">
        <v>67</v>
      </c>
      <c r="H1067">
        <v>40</v>
      </c>
      <c r="I1067">
        <v>74</v>
      </c>
      <c r="J1067">
        <v>100</v>
      </c>
      <c r="K1067">
        <f t="shared" si="112"/>
        <v>0.4</v>
      </c>
      <c r="L1067">
        <f t="shared" si="113"/>
        <v>73</v>
      </c>
      <c r="M1067">
        <f t="shared" si="114"/>
        <v>75</v>
      </c>
      <c r="N1067">
        <f t="shared" si="115"/>
        <v>74</v>
      </c>
      <c r="O1067">
        <f>Summary!$J$4</f>
        <v>65</v>
      </c>
      <c r="P1067">
        <f>Summary!$J$4</f>
        <v>65</v>
      </c>
      <c r="Q1067">
        <f>Summary!$J$4</f>
        <v>65</v>
      </c>
      <c r="R1067">
        <f t="shared" si="116"/>
        <v>1</v>
      </c>
      <c r="S1067">
        <f t="shared" si="117"/>
        <v>1</v>
      </c>
      <c r="T1067">
        <f t="shared" si="118"/>
        <v>1</v>
      </c>
    </row>
    <row r="1068" spans="1:20" hidden="1" x14ac:dyDescent="0.2">
      <c r="A1068" t="s">
        <v>15</v>
      </c>
      <c r="B1068" s="30">
        <v>2016800472</v>
      </c>
      <c r="C1068" s="30" t="s">
        <v>92</v>
      </c>
      <c r="D1068" s="38" t="s">
        <v>95</v>
      </c>
      <c r="E1068" t="s">
        <v>76</v>
      </c>
      <c r="F1068">
        <v>60</v>
      </c>
      <c r="G1068" t="s">
        <v>67</v>
      </c>
      <c r="H1068">
        <v>40</v>
      </c>
      <c r="I1068">
        <v>72</v>
      </c>
      <c r="J1068">
        <v>100</v>
      </c>
      <c r="K1068">
        <f t="shared" si="112"/>
        <v>0.4</v>
      </c>
      <c r="L1068">
        <f t="shared" si="113"/>
        <v>70</v>
      </c>
      <c r="M1068">
        <f t="shared" si="114"/>
        <v>75</v>
      </c>
      <c r="N1068">
        <f t="shared" si="115"/>
        <v>72</v>
      </c>
      <c r="O1068">
        <f>Summary!$J$4</f>
        <v>65</v>
      </c>
      <c r="P1068">
        <f>Summary!$J$4</f>
        <v>65</v>
      </c>
      <c r="Q1068">
        <f>Summary!$J$4</f>
        <v>65</v>
      </c>
      <c r="R1068">
        <f t="shared" si="116"/>
        <v>1</v>
      </c>
      <c r="S1068">
        <f t="shared" si="117"/>
        <v>1</v>
      </c>
      <c r="T1068">
        <f t="shared" si="118"/>
        <v>1</v>
      </c>
    </row>
    <row r="1069" spans="1:20" hidden="1" x14ac:dyDescent="0.2">
      <c r="A1069" t="s">
        <v>15</v>
      </c>
      <c r="B1069" s="30">
        <v>2016800472</v>
      </c>
      <c r="C1069" s="30" t="s">
        <v>92</v>
      </c>
      <c r="D1069" s="38" t="s">
        <v>96</v>
      </c>
      <c r="E1069" t="s">
        <v>80</v>
      </c>
      <c r="F1069">
        <v>60</v>
      </c>
      <c r="G1069" t="s">
        <v>81</v>
      </c>
      <c r="H1069">
        <v>40</v>
      </c>
      <c r="I1069">
        <v>73</v>
      </c>
      <c r="J1069">
        <v>100</v>
      </c>
      <c r="K1069">
        <f t="shared" si="112"/>
        <v>0.4</v>
      </c>
      <c r="L1069">
        <f t="shared" si="113"/>
        <v>73</v>
      </c>
      <c r="M1069">
        <f t="shared" si="114"/>
        <v>73</v>
      </c>
      <c r="N1069">
        <f t="shared" si="115"/>
        <v>73</v>
      </c>
      <c r="O1069">
        <f>Summary!$J$4</f>
        <v>65</v>
      </c>
      <c r="P1069">
        <f>Summary!$J$4</f>
        <v>65</v>
      </c>
      <c r="Q1069">
        <f>Summary!$J$4</f>
        <v>65</v>
      </c>
      <c r="R1069">
        <f t="shared" si="116"/>
        <v>1</v>
      </c>
      <c r="S1069">
        <f t="shared" si="117"/>
        <v>1</v>
      </c>
      <c r="T1069">
        <f t="shared" si="118"/>
        <v>1</v>
      </c>
    </row>
    <row r="1070" spans="1:20" hidden="1" x14ac:dyDescent="0.2">
      <c r="A1070" t="s">
        <v>15</v>
      </c>
      <c r="B1070" s="30">
        <v>2016800472</v>
      </c>
      <c r="C1070" s="30" t="s">
        <v>92</v>
      </c>
      <c r="D1070" s="38" t="s">
        <v>97</v>
      </c>
      <c r="E1070" t="s">
        <v>91</v>
      </c>
      <c r="F1070">
        <v>60</v>
      </c>
      <c r="G1070" t="s">
        <v>67</v>
      </c>
      <c r="H1070">
        <v>40</v>
      </c>
      <c r="I1070">
        <v>67</v>
      </c>
      <c r="J1070">
        <v>100</v>
      </c>
      <c r="K1070">
        <f t="shared" si="112"/>
        <v>0.4</v>
      </c>
      <c r="L1070">
        <f t="shared" si="113"/>
        <v>62</v>
      </c>
      <c r="M1070">
        <f t="shared" si="114"/>
        <v>75</v>
      </c>
      <c r="N1070">
        <f t="shared" si="115"/>
        <v>67</v>
      </c>
      <c r="O1070">
        <f>Summary!$J$4</f>
        <v>65</v>
      </c>
      <c r="P1070">
        <f>Summary!$J$4</f>
        <v>65</v>
      </c>
      <c r="Q1070">
        <f>Summary!$J$4</f>
        <v>65</v>
      </c>
      <c r="R1070">
        <f t="shared" si="116"/>
        <v>0</v>
      </c>
      <c r="S1070">
        <f t="shared" si="117"/>
        <v>1</v>
      </c>
      <c r="T1070">
        <f t="shared" si="118"/>
        <v>1</v>
      </c>
    </row>
    <row r="1071" spans="1:20" hidden="1" x14ac:dyDescent="0.2">
      <c r="A1071" t="s">
        <v>15</v>
      </c>
      <c r="B1071" s="30">
        <v>2016800472</v>
      </c>
      <c r="C1071" s="30" t="s">
        <v>92</v>
      </c>
      <c r="D1071" s="38" t="s">
        <v>98</v>
      </c>
      <c r="E1071" t="s">
        <v>101</v>
      </c>
      <c r="F1071">
        <v>60</v>
      </c>
      <c r="G1071" t="s">
        <v>81</v>
      </c>
      <c r="H1071">
        <v>40</v>
      </c>
      <c r="I1071">
        <v>75</v>
      </c>
      <c r="J1071">
        <v>100</v>
      </c>
      <c r="K1071">
        <f t="shared" si="112"/>
        <v>0.4</v>
      </c>
      <c r="L1071">
        <f t="shared" si="113"/>
        <v>77</v>
      </c>
      <c r="M1071">
        <f t="shared" si="114"/>
        <v>73</v>
      </c>
      <c r="N1071">
        <f t="shared" si="115"/>
        <v>75</v>
      </c>
      <c r="O1071">
        <f>Summary!$J$4</f>
        <v>65</v>
      </c>
      <c r="P1071">
        <f>Summary!$J$4</f>
        <v>65</v>
      </c>
      <c r="Q1071">
        <f>Summary!$J$4</f>
        <v>65</v>
      </c>
      <c r="R1071">
        <f t="shared" si="116"/>
        <v>1</v>
      </c>
      <c r="S1071">
        <f t="shared" si="117"/>
        <v>1</v>
      </c>
      <c r="T1071">
        <f t="shared" si="118"/>
        <v>1</v>
      </c>
    </row>
    <row r="1072" spans="1:20" hidden="1" x14ac:dyDescent="0.2">
      <c r="A1072" t="s">
        <v>15</v>
      </c>
      <c r="B1072" s="30">
        <v>2016800472</v>
      </c>
      <c r="C1072" s="30" t="s">
        <v>92</v>
      </c>
      <c r="D1072" s="38" t="s">
        <v>99</v>
      </c>
      <c r="E1072" t="s">
        <v>66</v>
      </c>
      <c r="F1072">
        <v>60</v>
      </c>
      <c r="G1072" t="s">
        <v>69</v>
      </c>
      <c r="H1072">
        <v>40</v>
      </c>
      <c r="I1072">
        <v>76</v>
      </c>
      <c r="J1072">
        <v>100</v>
      </c>
      <c r="K1072">
        <f t="shared" si="112"/>
        <v>0.4</v>
      </c>
      <c r="L1072">
        <f t="shared" si="113"/>
        <v>75</v>
      </c>
      <c r="M1072">
        <f t="shared" si="114"/>
        <v>78</v>
      </c>
      <c r="N1072">
        <f t="shared" si="115"/>
        <v>76</v>
      </c>
      <c r="O1072">
        <f>Summary!$J$4</f>
        <v>65</v>
      </c>
      <c r="P1072">
        <f>Summary!$J$4</f>
        <v>65</v>
      </c>
      <c r="Q1072">
        <f>Summary!$J$4</f>
        <v>65</v>
      </c>
      <c r="R1072">
        <f t="shared" si="116"/>
        <v>1</v>
      </c>
      <c r="S1072">
        <f t="shared" si="117"/>
        <v>1</v>
      </c>
      <c r="T1072">
        <f t="shared" si="118"/>
        <v>1</v>
      </c>
    </row>
    <row r="1073" spans="1:20" hidden="1" x14ac:dyDescent="0.2">
      <c r="A1073" t="s">
        <v>15</v>
      </c>
      <c r="B1073" s="30">
        <v>2016800472</v>
      </c>
      <c r="C1073" s="30" t="s">
        <v>92</v>
      </c>
      <c r="D1073" s="38" t="s">
        <v>100</v>
      </c>
      <c r="E1073" t="s">
        <v>70</v>
      </c>
      <c r="F1073">
        <v>60</v>
      </c>
      <c r="G1073" t="s">
        <v>77</v>
      </c>
      <c r="H1073">
        <v>40</v>
      </c>
      <c r="I1073">
        <v>69</v>
      </c>
      <c r="J1073">
        <v>100</v>
      </c>
      <c r="K1073">
        <f t="shared" si="112"/>
        <v>0.4</v>
      </c>
      <c r="L1073">
        <f t="shared" si="113"/>
        <v>68</v>
      </c>
      <c r="M1073">
        <f t="shared" si="114"/>
        <v>70</v>
      </c>
      <c r="N1073">
        <f t="shared" si="115"/>
        <v>69</v>
      </c>
      <c r="O1073">
        <f>Summary!$J$4</f>
        <v>65</v>
      </c>
      <c r="P1073">
        <f>Summary!$J$4</f>
        <v>65</v>
      </c>
      <c r="Q1073">
        <f>Summary!$J$4</f>
        <v>65</v>
      </c>
      <c r="R1073">
        <f t="shared" si="116"/>
        <v>1</v>
      </c>
      <c r="S1073">
        <f t="shared" si="117"/>
        <v>1</v>
      </c>
      <c r="T1073">
        <f t="shared" si="118"/>
        <v>1</v>
      </c>
    </row>
    <row r="1074" spans="1:20" hidden="1" x14ac:dyDescent="0.2">
      <c r="A1074" t="s">
        <v>14</v>
      </c>
      <c r="B1074" s="30">
        <v>2016800405</v>
      </c>
      <c r="C1074" s="30" t="s">
        <v>109</v>
      </c>
      <c r="D1074" s="30" t="s">
        <v>110</v>
      </c>
      <c r="E1074" s="35" t="s">
        <v>111</v>
      </c>
      <c r="F1074" s="35">
        <v>60</v>
      </c>
      <c r="G1074" s="35" t="s">
        <v>77</v>
      </c>
      <c r="H1074" s="35">
        <v>40</v>
      </c>
      <c r="I1074" s="35">
        <v>48</v>
      </c>
      <c r="J1074" s="35">
        <v>100</v>
      </c>
      <c r="K1074">
        <f t="shared" si="112"/>
        <v>0.4</v>
      </c>
      <c r="L1074">
        <f t="shared" si="113"/>
        <v>33</v>
      </c>
      <c r="M1074">
        <f t="shared" si="114"/>
        <v>70</v>
      </c>
      <c r="N1074">
        <f t="shared" si="115"/>
        <v>48</v>
      </c>
      <c r="O1074">
        <f>Summary!$J$4</f>
        <v>65</v>
      </c>
      <c r="P1074">
        <f>Summary!$J$4</f>
        <v>65</v>
      </c>
      <c r="Q1074">
        <f>Summary!$J$4</f>
        <v>65</v>
      </c>
      <c r="R1074">
        <f t="shared" si="116"/>
        <v>0</v>
      </c>
      <c r="S1074">
        <f t="shared" si="117"/>
        <v>1</v>
      </c>
      <c r="T1074">
        <f t="shared" si="118"/>
        <v>0</v>
      </c>
    </row>
    <row r="1075" spans="1:20" hidden="1" x14ac:dyDescent="0.2">
      <c r="A1075" t="s">
        <v>14</v>
      </c>
      <c r="B1075" s="30">
        <v>2016800405</v>
      </c>
      <c r="C1075" s="30" t="s">
        <v>109</v>
      </c>
      <c r="D1075" s="30" t="s">
        <v>112</v>
      </c>
      <c r="E1075" s="35" t="s">
        <v>80</v>
      </c>
      <c r="F1075" s="35">
        <v>60</v>
      </c>
      <c r="G1075" s="35" t="s">
        <v>73</v>
      </c>
      <c r="H1075" s="35">
        <v>40</v>
      </c>
      <c r="I1075" s="35">
        <v>76</v>
      </c>
      <c r="J1075" s="35">
        <v>100</v>
      </c>
      <c r="K1075">
        <f t="shared" si="112"/>
        <v>0.4</v>
      </c>
      <c r="L1075">
        <f t="shared" si="113"/>
        <v>73</v>
      </c>
      <c r="M1075">
        <f t="shared" si="114"/>
        <v>80</v>
      </c>
      <c r="N1075">
        <f t="shared" si="115"/>
        <v>76</v>
      </c>
      <c r="O1075">
        <f>Summary!$J$4</f>
        <v>65</v>
      </c>
      <c r="P1075">
        <f>Summary!$J$4</f>
        <v>65</v>
      </c>
      <c r="Q1075">
        <f>Summary!$J$4</f>
        <v>65</v>
      </c>
      <c r="R1075">
        <f t="shared" si="116"/>
        <v>1</v>
      </c>
      <c r="S1075">
        <f t="shared" si="117"/>
        <v>1</v>
      </c>
      <c r="T1075">
        <f t="shared" si="118"/>
        <v>1</v>
      </c>
    </row>
    <row r="1076" spans="1:20" hidden="1" x14ac:dyDescent="0.2">
      <c r="A1076" t="s">
        <v>14</v>
      </c>
      <c r="B1076" s="30">
        <v>2016800405</v>
      </c>
      <c r="C1076" s="30" t="s">
        <v>109</v>
      </c>
      <c r="D1076" s="30" t="s">
        <v>113</v>
      </c>
      <c r="E1076" s="35" t="s">
        <v>76</v>
      </c>
      <c r="F1076" s="35">
        <v>60</v>
      </c>
      <c r="G1076" s="35" t="s">
        <v>67</v>
      </c>
      <c r="H1076" s="35">
        <v>40</v>
      </c>
      <c r="I1076" s="35">
        <v>72</v>
      </c>
      <c r="J1076" s="35">
        <v>100</v>
      </c>
      <c r="K1076">
        <f t="shared" si="112"/>
        <v>0.4</v>
      </c>
      <c r="L1076">
        <f t="shared" si="113"/>
        <v>70</v>
      </c>
      <c r="M1076">
        <f t="shared" si="114"/>
        <v>75</v>
      </c>
      <c r="N1076">
        <f t="shared" si="115"/>
        <v>72</v>
      </c>
      <c r="O1076">
        <f>Summary!$J$4</f>
        <v>65</v>
      </c>
      <c r="P1076">
        <f>Summary!$J$4</f>
        <v>65</v>
      </c>
      <c r="Q1076">
        <f>Summary!$J$4</f>
        <v>65</v>
      </c>
      <c r="R1076">
        <f t="shared" si="116"/>
        <v>1</v>
      </c>
      <c r="S1076">
        <f t="shared" si="117"/>
        <v>1</v>
      </c>
      <c r="T1076">
        <f t="shared" si="118"/>
        <v>1</v>
      </c>
    </row>
    <row r="1077" spans="1:20" hidden="1" x14ac:dyDescent="0.2">
      <c r="A1077" t="s">
        <v>14</v>
      </c>
      <c r="B1077" s="30">
        <v>2016800405</v>
      </c>
      <c r="C1077" s="30" t="s">
        <v>109</v>
      </c>
      <c r="D1077" s="30" t="s">
        <v>114</v>
      </c>
      <c r="E1077" s="35" t="s">
        <v>65</v>
      </c>
      <c r="F1077" s="35">
        <v>60</v>
      </c>
      <c r="G1077" s="35" t="s">
        <v>79</v>
      </c>
      <c r="H1077" s="35">
        <v>40</v>
      </c>
      <c r="I1077" s="35">
        <v>67</v>
      </c>
      <c r="J1077" s="35">
        <v>100</v>
      </c>
      <c r="K1077">
        <f t="shared" si="112"/>
        <v>0.4</v>
      </c>
      <c r="L1077">
        <f t="shared" si="113"/>
        <v>55</v>
      </c>
      <c r="M1077">
        <f t="shared" si="114"/>
        <v>85</v>
      </c>
      <c r="N1077">
        <f t="shared" si="115"/>
        <v>67</v>
      </c>
      <c r="O1077">
        <f>Summary!$J$4</f>
        <v>65</v>
      </c>
      <c r="P1077">
        <f>Summary!$J$4</f>
        <v>65</v>
      </c>
      <c r="Q1077">
        <f>Summary!$J$4</f>
        <v>65</v>
      </c>
      <c r="R1077">
        <f t="shared" si="116"/>
        <v>0</v>
      </c>
      <c r="S1077">
        <f t="shared" si="117"/>
        <v>1</v>
      </c>
      <c r="T1077">
        <f t="shared" si="118"/>
        <v>1</v>
      </c>
    </row>
    <row r="1078" spans="1:20" hidden="1" x14ac:dyDescent="0.2">
      <c r="A1078" t="s">
        <v>14</v>
      </c>
      <c r="B1078" s="30">
        <v>2016800405</v>
      </c>
      <c r="C1078" s="30" t="s">
        <v>109</v>
      </c>
      <c r="D1078" s="30" t="s">
        <v>115</v>
      </c>
      <c r="E1078" s="35" t="s">
        <v>68</v>
      </c>
      <c r="F1078" s="35">
        <v>60</v>
      </c>
      <c r="G1078" s="35" t="s">
        <v>67</v>
      </c>
      <c r="H1078" s="35">
        <v>40</v>
      </c>
      <c r="I1078" s="35">
        <v>77</v>
      </c>
      <c r="J1078" s="35">
        <v>100</v>
      </c>
      <c r="K1078">
        <f t="shared" si="112"/>
        <v>0.4</v>
      </c>
      <c r="L1078">
        <f t="shared" si="113"/>
        <v>78</v>
      </c>
      <c r="M1078">
        <f t="shared" si="114"/>
        <v>75</v>
      </c>
      <c r="N1078">
        <f t="shared" si="115"/>
        <v>77</v>
      </c>
      <c r="O1078">
        <f>Summary!$J$4</f>
        <v>65</v>
      </c>
      <c r="P1078">
        <f>Summary!$J$4</f>
        <v>65</v>
      </c>
      <c r="Q1078">
        <f>Summary!$J$4</f>
        <v>65</v>
      </c>
      <c r="R1078">
        <f t="shared" si="116"/>
        <v>1</v>
      </c>
      <c r="S1078">
        <f t="shared" si="117"/>
        <v>1</v>
      </c>
      <c r="T1078">
        <f t="shared" si="118"/>
        <v>1</v>
      </c>
    </row>
    <row r="1079" spans="1:20" hidden="1" x14ac:dyDescent="0.2">
      <c r="A1079" t="s">
        <v>14</v>
      </c>
      <c r="B1079" s="30">
        <v>2016800405</v>
      </c>
      <c r="C1079" s="30" t="s">
        <v>109</v>
      </c>
      <c r="D1079" s="30" t="s">
        <v>116</v>
      </c>
      <c r="E1079" s="35" t="s">
        <v>78</v>
      </c>
      <c r="F1079" s="35">
        <v>60</v>
      </c>
      <c r="G1079" s="35" t="s">
        <v>65</v>
      </c>
      <c r="H1079" s="35">
        <v>40</v>
      </c>
      <c r="I1079" s="35">
        <v>84</v>
      </c>
      <c r="J1079" s="35">
        <v>100</v>
      </c>
      <c r="K1079">
        <f t="shared" si="112"/>
        <v>0.4</v>
      </c>
      <c r="L1079">
        <f t="shared" si="113"/>
        <v>85</v>
      </c>
      <c r="M1079">
        <f t="shared" si="114"/>
        <v>83</v>
      </c>
      <c r="N1079">
        <f t="shared" si="115"/>
        <v>84</v>
      </c>
      <c r="O1079">
        <f>Summary!$J$4</f>
        <v>65</v>
      </c>
      <c r="P1079">
        <f>Summary!$J$4</f>
        <v>65</v>
      </c>
      <c r="Q1079">
        <f>Summary!$J$4</f>
        <v>65</v>
      </c>
      <c r="R1079">
        <f t="shared" si="116"/>
        <v>1</v>
      </c>
      <c r="S1079">
        <f t="shared" si="117"/>
        <v>1</v>
      </c>
      <c r="T1079">
        <f t="shared" si="118"/>
        <v>1</v>
      </c>
    </row>
    <row r="1080" spans="1:20" hidden="1" x14ac:dyDescent="0.2">
      <c r="A1080" t="s">
        <v>14</v>
      </c>
      <c r="B1080" s="30">
        <v>2016800406</v>
      </c>
      <c r="C1080" s="30" t="s">
        <v>109</v>
      </c>
      <c r="D1080" s="30" t="s">
        <v>110</v>
      </c>
      <c r="E1080" s="35" t="s">
        <v>117</v>
      </c>
      <c r="F1080" s="35">
        <v>60</v>
      </c>
      <c r="G1080" s="35" t="s">
        <v>89</v>
      </c>
      <c r="H1080" s="35">
        <v>40</v>
      </c>
      <c r="I1080" s="35">
        <v>38</v>
      </c>
      <c r="J1080" s="35">
        <v>100</v>
      </c>
      <c r="K1080">
        <f t="shared" si="112"/>
        <v>0.4</v>
      </c>
      <c r="L1080">
        <f t="shared" si="113"/>
        <v>23</v>
      </c>
      <c r="M1080">
        <f t="shared" si="114"/>
        <v>60</v>
      </c>
      <c r="N1080">
        <f t="shared" si="115"/>
        <v>38</v>
      </c>
      <c r="O1080">
        <f>Summary!$J$4</f>
        <v>65</v>
      </c>
      <c r="P1080">
        <f>Summary!$J$4</f>
        <v>65</v>
      </c>
      <c r="Q1080">
        <f>Summary!$J$4</f>
        <v>65</v>
      </c>
      <c r="R1080">
        <f t="shared" si="116"/>
        <v>0</v>
      </c>
      <c r="S1080">
        <f t="shared" si="117"/>
        <v>0</v>
      </c>
      <c r="T1080">
        <f t="shared" si="118"/>
        <v>0</v>
      </c>
    </row>
    <row r="1081" spans="1:20" hidden="1" x14ac:dyDescent="0.2">
      <c r="A1081" t="s">
        <v>14</v>
      </c>
      <c r="B1081" s="30">
        <v>2016800406</v>
      </c>
      <c r="C1081" s="30" t="s">
        <v>109</v>
      </c>
      <c r="D1081" s="30" t="s">
        <v>112</v>
      </c>
      <c r="E1081" s="35" t="s">
        <v>75</v>
      </c>
      <c r="F1081" s="35">
        <v>60</v>
      </c>
      <c r="G1081" s="35" t="s">
        <v>89</v>
      </c>
      <c r="H1081" s="35">
        <v>40</v>
      </c>
      <c r="I1081" s="35">
        <v>49</v>
      </c>
      <c r="J1081" s="35">
        <v>100</v>
      </c>
      <c r="K1081">
        <f t="shared" si="112"/>
        <v>0.4</v>
      </c>
      <c r="L1081">
        <f t="shared" si="113"/>
        <v>42</v>
      </c>
      <c r="M1081">
        <f t="shared" si="114"/>
        <v>60</v>
      </c>
      <c r="N1081">
        <f t="shared" si="115"/>
        <v>49</v>
      </c>
      <c r="O1081">
        <f>Summary!$J$4</f>
        <v>65</v>
      </c>
      <c r="P1081">
        <f>Summary!$J$4</f>
        <v>65</v>
      </c>
      <c r="Q1081">
        <f>Summary!$J$4</f>
        <v>65</v>
      </c>
      <c r="R1081">
        <f t="shared" si="116"/>
        <v>0</v>
      </c>
      <c r="S1081">
        <f t="shared" si="117"/>
        <v>0</v>
      </c>
      <c r="T1081">
        <f t="shared" si="118"/>
        <v>0</v>
      </c>
    </row>
    <row r="1082" spans="1:20" hidden="1" x14ac:dyDescent="0.2">
      <c r="A1082" t="s">
        <v>14</v>
      </c>
      <c r="B1082" s="30">
        <v>2016800406</v>
      </c>
      <c r="C1082" s="30" t="s">
        <v>109</v>
      </c>
      <c r="D1082" s="30" t="s">
        <v>113</v>
      </c>
      <c r="E1082" s="35" t="s">
        <v>79</v>
      </c>
      <c r="F1082" s="35">
        <v>60</v>
      </c>
      <c r="G1082" s="35" t="s">
        <v>89</v>
      </c>
      <c r="H1082" s="35">
        <v>40</v>
      </c>
      <c r="I1082" s="35">
        <v>58</v>
      </c>
      <c r="J1082" s="35">
        <v>100</v>
      </c>
      <c r="K1082">
        <f t="shared" si="112"/>
        <v>0.4</v>
      </c>
      <c r="L1082">
        <f t="shared" si="113"/>
        <v>57</v>
      </c>
      <c r="M1082">
        <f t="shared" si="114"/>
        <v>60</v>
      </c>
      <c r="N1082">
        <f t="shared" si="115"/>
        <v>58</v>
      </c>
      <c r="O1082">
        <f>Summary!$J$4</f>
        <v>65</v>
      </c>
      <c r="P1082">
        <f>Summary!$J$4</f>
        <v>65</v>
      </c>
      <c r="Q1082">
        <f>Summary!$J$4</f>
        <v>65</v>
      </c>
      <c r="R1082">
        <f t="shared" si="116"/>
        <v>0</v>
      </c>
      <c r="S1082">
        <f t="shared" si="117"/>
        <v>0</v>
      </c>
      <c r="T1082">
        <f t="shared" si="118"/>
        <v>0</v>
      </c>
    </row>
    <row r="1083" spans="1:20" hidden="1" x14ac:dyDescent="0.2">
      <c r="A1083" t="s">
        <v>14</v>
      </c>
      <c r="B1083" s="30">
        <v>2016800406</v>
      </c>
      <c r="C1083" s="30" t="s">
        <v>109</v>
      </c>
      <c r="D1083" s="30" t="s">
        <v>114</v>
      </c>
      <c r="E1083" s="35" t="s">
        <v>91</v>
      </c>
      <c r="F1083" s="35">
        <v>60</v>
      </c>
      <c r="G1083" s="35" t="s">
        <v>89</v>
      </c>
      <c r="H1083" s="35">
        <v>40</v>
      </c>
      <c r="I1083" s="35">
        <v>61</v>
      </c>
      <c r="J1083" s="35">
        <v>100</v>
      </c>
      <c r="K1083">
        <f t="shared" si="112"/>
        <v>0.4</v>
      </c>
      <c r="L1083">
        <f t="shared" si="113"/>
        <v>62</v>
      </c>
      <c r="M1083">
        <f t="shared" si="114"/>
        <v>60</v>
      </c>
      <c r="N1083">
        <f t="shared" si="115"/>
        <v>61</v>
      </c>
      <c r="O1083">
        <f>Summary!$J$4</f>
        <v>65</v>
      </c>
      <c r="P1083">
        <f>Summary!$J$4</f>
        <v>65</v>
      </c>
      <c r="Q1083">
        <f>Summary!$J$4</f>
        <v>65</v>
      </c>
      <c r="R1083">
        <f t="shared" si="116"/>
        <v>0</v>
      </c>
      <c r="S1083">
        <f t="shared" si="117"/>
        <v>0</v>
      </c>
      <c r="T1083">
        <f t="shared" si="118"/>
        <v>0</v>
      </c>
    </row>
    <row r="1084" spans="1:20" hidden="1" x14ac:dyDescent="0.2">
      <c r="A1084" t="s">
        <v>14</v>
      </c>
      <c r="B1084" s="30">
        <v>2016800406</v>
      </c>
      <c r="C1084" s="30" t="s">
        <v>109</v>
      </c>
      <c r="D1084" s="30" t="s">
        <v>115</v>
      </c>
      <c r="E1084" s="35" t="s">
        <v>89</v>
      </c>
      <c r="F1084" s="35">
        <v>60</v>
      </c>
      <c r="G1084" s="35" t="s">
        <v>89</v>
      </c>
      <c r="H1084" s="35">
        <v>40</v>
      </c>
      <c r="I1084" s="35">
        <v>48</v>
      </c>
      <c r="J1084" s="35">
        <v>100</v>
      </c>
      <c r="K1084">
        <f t="shared" si="112"/>
        <v>0.4</v>
      </c>
      <c r="L1084">
        <f t="shared" si="113"/>
        <v>40</v>
      </c>
      <c r="M1084">
        <f t="shared" si="114"/>
        <v>60</v>
      </c>
      <c r="N1084">
        <f t="shared" si="115"/>
        <v>48</v>
      </c>
      <c r="O1084">
        <f>Summary!$J$4</f>
        <v>65</v>
      </c>
      <c r="P1084">
        <f>Summary!$J$4</f>
        <v>65</v>
      </c>
      <c r="Q1084">
        <f>Summary!$J$4</f>
        <v>65</v>
      </c>
      <c r="R1084">
        <f t="shared" si="116"/>
        <v>0</v>
      </c>
      <c r="S1084">
        <f t="shared" si="117"/>
        <v>0</v>
      </c>
      <c r="T1084">
        <f t="shared" si="118"/>
        <v>0</v>
      </c>
    </row>
    <row r="1085" spans="1:20" hidden="1" x14ac:dyDescent="0.2">
      <c r="A1085" t="s">
        <v>14</v>
      </c>
      <c r="B1085" s="30">
        <v>2016800406</v>
      </c>
      <c r="C1085" s="30" t="s">
        <v>109</v>
      </c>
      <c r="D1085" s="30" t="s">
        <v>116</v>
      </c>
      <c r="E1085" s="35" t="s">
        <v>75</v>
      </c>
      <c r="F1085" s="35">
        <v>60</v>
      </c>
      <c r="G1085" s="35" t="s">
        <v>67</v>
      </c>
      <c r="H1085" s="35">
        <v>40</v>
      </c>
      <c r="I1085" s="35">
        <v>55</v>
      </c>
      <c r="J1085" s="35">
        <v>100</v>
      </c>
      <c r="K1085">
        <f t="shared" si="112"/>
        <v>0.4</v>
      </c>
      <c r="L1085">
        <f t="shared" si="113"/>
        <v>42</v>
      </c>
      <c r="M1085">
        <f t="shared" si="114"/>
        <v>75</v>
      </c>
      <c r="N1085">
        <f t="shared" si="115"/>
        <v>55</v>
      </c>
      <c r="O1085">
        <f>Summary!$J$4</f>
        <v>65</v>
      </c>
      <c r="P1085">
        <f>Summary!$J$4</f>
        <v>65</v>
      </c>
      <c r="Q1085">
        <f>Summary!$J$4</f>
        <v>65</v>
      </c>
      <c r="R1085">
        <f t="shared" si="116"/>
        <v>0</v>
      </c>
      <c r="S1085">
        <f t="shared" si="117"/>
        <v>1</v>
      </c>
      <c r="T1085">
        <f t="shared" si="118"/>
        <v>0</v>
      </c>
    </row>
    <row r="1086" spans="1:20" hidden="1" x14ac:dyDescent="0.2">
      <c r="A1086" t="s">
        <v>14</v>
      </c>
      <c r="B1086" s="30">
        <v>2016800407</v>
      </c>
      <c r="C1086" s="30" t="s">
        <v>109</v>
      </c>
      <c r="D1086" s="30" t="s">
        <v>110</v>
      </c>
      <c r="E1086" s="35" t="s">
        <v>118</v>
      </c>
      <c r="F1086" s="35">
        <v>60</v>
      </c>
      <c r="G1086" s="35" t="s">
        <v>89</v>
      </c>
      <c r="H1086" s="35">
        <v>40</v>
      </c>
      <c r="I1086" s="35">
        <v>42</v>
      </c>
      <c r="J1086" s="35">
        <v>100</v>
      </c>
      <c r="K1086">
        <f t="shared" si="112"/>
        <v>0.4</v>
      </c>
      <c r="L1086">
        <f t="shared" si="113"/>
        <v>30</v>
      </c>
      <c r="M1086">
        <f t="shared" si="114"/>
        <v>60</v>
      </c>
      <c r="N1086">
        <f t="shared" si="115"/>
        <v>42</v>
      </c>
      <c r="O1086">
        <f>Summary!$J$4</f>
        <v>65</v>
      </c>
      <c r="P1086">
        <f>Summary!$J$4</f>
        <v>65</v>
      </c>
      <c r="Q1086">
        <f>Summary!$J$4</f>
        <v>65</v>
      </c>
      <c r="R1086">
        <f t="shared" si="116"/>
        <v>0</v>
      </c>
      <c r="S1086">
        <f t="shared" si="117"/>
        <v>0</v>
      </c>
      <c r="T1086">
        <f t="shared" si="118"/>
        <v>0</v>
      </c>
    </row>
    <row r="1087" spans="1:20" hidden="1" x14ac:dyDescent="0.2">
      <c r="A1087" t="s">
        <v>14</v>
      </c>
      <c r="B1087" s="30">
        <v>2016800407</v>
      </c>
      <c r="C1087" s="30" t="s">
        <v>109</v>
      </c>
      <c r="D1087" s="30" t="s">
        <v>112</v>
      </c>
      <c r="E1087" s="35" t="s">
        <v>81</v>
      </c>
      <c r="F1087" s="35">
        <v>60</v>
      </c>
      <c r="G1087" s="35" t="s">
        <v>67</v>
      </c>
      <c r="H1087" s="35">
        <v>40</v>
      </c>
      <c r="I1087" s="35">
        <v>59</v>
      </c>
      <c r="J1087" s="35">
        <v>100</v>
      </c>
      <c r="K1087">
        <f t="shared" si="112"/>
        <v>0.4</v>
      </c>
      <c r="L1087">
        <f t="shared" si="113"/>
        <v>48</v>
      </c>
      <c r="M1087">
        <f t="shared" si="114"/>
        <v>75</v>
      </c>
      <c r="N1087">
        <f t="shared" si="115"/>
        <v>59</v>
      </c>
      <c r="O1087">
        <f>Summary!$J$4</f>
        <v>65</v>
      </c>
      <c r="P1087">
        <f>Summary!$J$4</f>
        <v>65</v>
      </c>
      <c r="Q1087">
        <f>Summary!$J$4</f>
        <v>65</v>
      </c>
      <c r="R1087">
        <f t="shared" si="116"/>
        <v>0</v>
      </c>
      <c r="S1087">
        <f t="shared" si="117"/>
        <v>1</v>
      </c>
      <c r="T1087">
        <f t="shared" si="118"/>
        <v>0</v>
      </c>
    </row>
    <row r="1088" spans="1:20" hidden="1" x14ac:dyDescent="0.2">
      <c r="A1088" t="s">
        <v>14</v>
      </c>
      <c r="B1088" s="30">
        <v>2016800407</v>
      </c>
      <c r="C1088" s="30" t="s">
        <v>109</v>
      </c>
      <c r="D1088" s="30" t="s">
        <v>113</v>
      </c>
      <c r="E1088" s="35" t="s">
        <v>87</v>
      </c>
      <c r="F1088" s="35">
        <v>60</v>
      </c>
      <c r="G1088" s="35" t="s">
        <v>77</v>
      </c>
      <c r="H1088" s="35">
        <v>40</v>
      </c>
      <c r="I1088" s="35">
        <v>64</v>
      </c>
      <c r="J1088" s="35">
        <v>100</v>
      </c>
      <c r="K1088">
        <f t="shared" si="112"/>
        <v>0.4</v>
      </c>
      <c r="L1088">
        <f t="shared" si="113"/>
        <v>60</v>
      </c>
      <c r="M1088">
        <f t="shared" si="114"/>
        <v>70</v>
      </c>
      <c r="N1088">
        <f t="shared" si="115"/>
        <v>64</v>
      </c>
      <c r="O1088">
        <f>Summary!$J$4</f>
        <v>65</v>
      </c>
      <c r="P1088">
        <f>Summary!$J$4</f>
        <v>65</v>
      </c>
      <c r="Q1088">
        <f>Summary!$J$4</f>
        <v>65</v>
      </c>
      <c r="R1088">
        <f t="shared" si="116"/>
        <v>0</v>
      </c>
      <c r="S1088">
        <f t="shared" si="117"/>
        <v>1</v>
      </c>
      <c r="T1088">
        <f t="shared" si="118"/>
        <v>0</v>
      </c>
    </row>
    <row r="1089" spans="1:20" hidden="1" x14ac:dyDescent="0.2">
      <c r="A1089" t="s">
        <v>14</v>
      </c>
      <c r="B1089" s="30">
        <v>2016800407</v>
      </c>
      <c r="C1089" s="30" t="s">
        <v>109</v>
      </c>
      <c r="D1089" s="30" t="s">
        <v>114</v>
      </c>
      <c r="E1089" s="35" t="s">
        <v>79</v>
      </c>
      <c r="F1089" s="35">
        <v>60</v>
      </c>
      <c r="G1089" s="35" t="s">
        <v>67</v>
      </c>
      <c r="H1089" s="35">
        <v>40</v>
      </c>
      <c r="I1089" s="35">
        <v>64</v>
      </c>
      <c r="J1089" s="35">
        <v>100</v>
      </c>
      <c r="K1089">
        <f t="shared" si="112"/>
        <v>0.4</v>
      </c>
      <c r="L1089">
        <f t="shared" si="113"/>
        <v>57</v>
      </c>
      <c r="M1089">
        <f t="shared" si="114"/>
        <v>75</v>
      </c>
      <c r="N1089">
        <f t="shared" si="115"/>
        <v>64</v>
      </c>
      <c r="O1089">
        <f>Summary!$J$4</f>
        <v>65</v>
      </c>
      <c r="P1089">
        <f>Summary!$J$4</f>
        <v>65</v>
      </c>
      <c r="Q1089">
        <f>Summary!$J$4</f>
        <v>65</v>
      </c>
      <c r="R1089">
        <f t="shared" si="116"/>
        <v>0</v>
      </c>
      <c r="S1089">
        <f t="shared" si="117"/>
        <v>1</v>
      </c>
      <c r="T1089">
        <f t="shared" si="118"/>
        <v>0</v>
      </c>
    </row>
    <row r="1090" spans="1:20" hidden="1" x14ac:dyDescent="0.2">
      <c r="A1090" t="s">
        <v>14</v>
      </c>
      <c r="B1090" s="30">
        <v>2016800407</v>
      </c>
      <c r="C1090" s="30" t="s">
        <v>109</v>
      </c>
      <c r="D1090" s="30" t="s">
        <v>115</v>
      </c>
      <c r="E1090" s="35" t="s">
        <v>106</v>
      </c>
      <c r="F1090" s="35">
        <v>60</v>
      </c>
      <c r="G1090" s="35" t="s">
        <v>89</v>
      </c>
      <c r="H1090" s="35">
        <v>40</v>
      </c>
      <c r="I1090" s="35">
        <v>46</v>
      </c>
      <c r="J1090" s="35">
        <v>100</v>
      </c>
      <c r="K1090">
        <f t="shared" ref="K1090:K1153" si="119">ROUND(H1090/(H1090+F1090),2)</f>
        <v>0.4</v>
      </c>
      <c r="L1090">
        <f t="shared" ref="L1090:L1153" si="120">IF(E1090="A",0,IFERROR(ROUND(E1090*100/F1090,0),0))</f>
        <v>37</v>
      </c>
      <c r="M1090">
        <f t="shared" ref="M1090:M1153" si="121">IF(E1090="A",0,IFERROR(ROUND(G1090*100/H1090,0),0))</f>
        <v>60</v>
      </c>
      <c r="N1090">
        <f t="shared" ref="N1090:N1153" si="122">ROUND(I1090*100/J1090,0)</f>
        <v>46</v>
      </c>
      <c r="O1090">
        <f>Summary!$J$4</f>
        <v>65</v>
      </c>
      <c r="P1090">
        <f>Summary!$J$4</f>
        <v>65</v>
      </c>
      <c r="Q1090">
        <f>Summary!$J$4</f>
        <v>65</v>
      </c>
      <c r="R1090">
        <f t="shared" ref="R1090:R1153" si="123">IF(L1090&gt;=O1090,1,0)</f>
        <v>0</v>
      </c>
      <c r="S1090">
        <f t="shared" ref="S1090:S1153" si="124">IF(M1090&gt;=P1090,1,0)</f>
        <v>0</v>
      </c>
      <c r="T1090">
        <f t="shared" ref="T1090:T1153" si="125">IF(N1090&gt;=Q1090,1,0)</f>
        <v>0</v>
      </c>
    </row>
    <row r="1091" spans="1:20" hidden="1" x14ac:dyDescent="0.2">
      <c r="A1091" t="s">
        <v>14</v>
      </c>
      <c r="B1091" s="30">
        <v>2016800407</v>
      </c>
      <c r="C1091" s="30" t="s">
        <v>109</v>
      </c>
      <c r="D1091" s="30" t="s">
        <v>116</v>
      </c>
      <c r="E1091" s="35" t="s">
        <v>83</v>
      </c>
      <c r="F1091" s="35">
        <v>60</v>
      </c>
      <c r="G1091" s="35" t="s">
        <v>67</v>
      </c>
      <c r="H1091" s="35">
        <v>40</v>
      </c>
      <c r="I1091" s="35">
        <v>56</v>
      </c>
      <c r="J1091" s="35">
        <v>100</v>
      </c>
      <c r="K1091">
        <f t="shared" si="119"/>
        <v>0.4</v>
      </c>
      <c r="L1091">
        <f t="shared" si="120"/>
        <v>43</v>
      </c>
      <c r="M1091">
        <f t="shared" si="121"/>
        <v>75</v>
      </c>
      <c r="N1091">
        <f t="shared" si="122"/>
        <v>56</v>
      </c>
      <c r="O1091">
        <f>Summary!$J$4</f>
        <v>65</v>
      </c>
      <c r="P1091">
        <f>Summary!$J$4</f>
        <v>65</v>
      </c>
      <c r="Q1091">
        <f>Summary!$J$4</f>
        <v>65</v>
      </c>
      <c r="R1091">
        <f t="shared" si="123"/>
        <v>0</v>
      </c>
      <c r="S1091">
        <f t="shared" si="124"/>
        <v>1</v>
      </c>
      <c r="T1091">
        <f t="shared" si="125"/>
        <v>0</v>
      </c>
    </row>
    <row r="1092" spans="1:20" hidden="1" x14ac:dyDescent="0.2">
      <c r="A1092" t="s">
        <v>14</v>
      </c>
      <c r="B1092" s="30">
        <v>2016800408</v>
      </c>
      <c r="C1092" s="30" t="s">
        <v>109</v>
      </c>
      <c r="D1092" s="30" t="s">
        <v>110</v>
      </c>
      <c r="E1092" s="35" t="s">
        <v>79</v>
      </c>
      <c r="F1092" s="35">
        <v>60</v>
      </c>
      <c r="G1092" s="35" t="s">
        <v>69</v>
      </c>
      <c r="H1092" s="35">
        <v>40</v>
      </c>
      <c r="I1092" s="35">
        <v>65</v>
      </c>
      <c r="J1092" s="35">
        <v>100</v>
      </c>
      <c r="K1092">
        <f t="shared" si="119"/>
        <v>0.4</v>
      </c>
      <c r="L1092">
        <f t="shared" si="120"/>
        <v>57</v>
      </c>
      <c r="M1092">
        <f t="shared" si="121"/>
        <v>78</v>
      </c>
      <c r="N1092">
        <f t="shared" si="122"/>
        <v>65</v>
      </c>
      <c r="O1092">
        <f>Summary!$J$4</f>
        <v>65</v>
      </c>
      <c r="P1092">
        <f>Summary!$J$4</f>
        <v>65</v>
      </c>
      <c r="Q1092">
        <f>Summary!$J$4</f>
        <v>65</v>
      </c>
      <c r="R1092">
        <f t="shared" si="123"/>
        <v>0</v>
      </c>
      <c r="S1092">
        <f t="shared" si="124"/>
        <v>1</v>
      </c>
      <c r="T1092">
        <f t="shared" si="125"/>
        <v>1</v>
      </c>
    </row>
    <row r="1093" spans="1:20" hidden="1" x14ac:dyDescent="0.2">
      <c r="A1093" t="s">
        <v>14</v>
      </c>
      <c r="B1093" s="30">
        <v>2016800408</v>
      </c>
      <c r="C1093" s="30" t="s">
        <v>109</v>
      </c>
      <c r="D1093" s="30" t="s">
        <v>112</v>
      </c>
      <c r="E1093" s="35" t="s">
        <v>74</v>
      </c>
      <c r="F1093" s="35">
        <v>60</v>
      </c>
      <c r="G1093" s="35" t="s">
        <v>87</v>
      </c>
      <c r="H1093" s="35">
        <v>40</v>
      </c>
      <c r="I1093" s="35">
        <v>74</v>
      </c>
      <c r="J1093" s="35">
        <v>100</v>
      </c>
      <c r="K1093">
        <f t="shared" si="119"/>
        <v>0.4</v>
      </c>
      <c r="L1093">
        <f t="shared" si="120"/>
        <v>63</v>
      </c>
      <c r="M1093">
        <f t="shared" si="121"/>
        <v>90</v>
      </c>
      <c r="N1093">
        <f t="shared" si="122"/>
        <v>74</v>
      </c>
      <c r="O1093">
        <f>Summary!$J$4</f>
        <v>65</v>
      </c>
      <c r="P1093">
        <f>Summary!$J$4</f>
        <v>65</v>
      </c>
      <c r="Q1093">
        <f>Summary!$J$4</f>
        <v>65</v>
      </c>
      <c r="R1093">
        <f t="shared" si="123"/>
        <v>0</v>
      </c>
      <c r="S1093">
        <f t="shared" si="124"/>
        <v>1</v>
      </c>
      <c r="T1093">
        <f t="shared" si="125"/>
        <v>1</v>
      </c>
    </row>
    <row r="1094" spans="1:20" hidden="1" x14ac:dyDescent="0.2">
      <c r="A1094" t="s">
        <v>14</v>
      </c>
      <c r="B1094" s="30">
        <v>2016800408</v>
      </c>
      <c r="C1094" s="30" t="s">
        <v>109</v>
      </c>
      <c r="D1094" s="30" t="s">
        <v>113</v>
      </c>
      <c r="E1094" s="35" t="s">
        <v>84</v>
      </c>
      <c r="F1094" s="35">
        <v>60</v>
      </c>
      <c r="G1094" s="35" t="s">
        <v>79</v>
      </c>
      <c r="H1094" s="35">
        <v>40</v>
      </c>
      <c r="I1094" s="35">
        <v>69</v>
      </c>
      <c r="J1094" s="35">
        <v>100</v>
      </c>
      <c r="K1094">
        <f t="shared" si="119"/>
        <v>0.4</v>
      </c>
      <c r="L1094">
        <f t="shared" si="120"/>
        <v>58</v>
      </c>
      <c r="M1094">
        <f t="shared" si="121"/>
        <v>85</v>
      </c>
      <c r="N1094">
        <f t="shared" si="122"/>
        <v>69</v>
      </c>
      <c r="O1094">
        <f>Summary!$J$4</f>
        <v>65</v>
      </c>
      <c r="P1094">
        <f>Summary!$J$4</f>
        <v>65</v>
      </c>
      <c r="Q1094">
        <f>Summary!$J$4</f>
        <v>65</v>
      </c>
      <c r="R1094">
        <f t="shared" si="123"/>
        <v>0</v>
      </c>
      <c r="S1094">
        <f t="shared" si="124"/>
        <v>1</v>
      </c>
      <c r="T1094">
        <f t="shared" si="125"/>
        <v>1</v>
      </c>
    </row>
    <row r="1095" spans="1:20" hidden="1" x14ac:dyDescent="0.2">
      <c r="A1095" t="s">
        <v>14</v>
      </c>
      <c r="B1095" s="30">
        <v>2016800408</v>
      </c>
      <c r="C1095" s="30" t="s">
        <v>109</v>
      </c>
      <c r="D1095" s="30" t="s">
        <v>114</v>
      </c>
      <c r="E1095" s="35" t="s">
        <v>73</v>
      </c>
      <c r="F1095" s="35">
        <v>60</v>
      </c>
      <c r="G1095" s="35" t="s">
        <v>87</v>
      </c>
      <c r="H1095" s="35">
        <v>40</v>
      </c>
      <c r="I1095" s="35">
        <v>68</v>
      </c>
      <c r="J1095" s="35">
        <v>100</v>
      </c>
      <c r="K1095">
        <f t="shared" si="119"/>
        <v>0.4</v>
      </c>
      <c r="L1095">
        <f t="shared" si="120"/>
        <v>53</v>
      </c>
      <c r="M1095">
        <f t="shared" si="121"/>
        <v>90</v>
      </c>
      <c r="N1095">
        <f t="shared" si="122"/>
        <v>68</v>
      </c>
      <c r="O1095">
        <f>Summary!$J$4</f>
        <v>65</v>
      </c>
      <c r="P1095">
        <f>Summary!$J$4</f>
        <v>65</v>
      </c>
      <c r="Q1095">
        <f>Summary!$J$4</f>
        <v>65</v>
      </c>
      <c r="R1095">
        <f t="shared" si="123"/>
        <v>0</v>
      </c>
      <c r="S1095">
        <f t="shared" si="124"/>
        <v>1</v>
      </c>
      <c r="T1095">
        <f t="shared" si="125"/>
        <v>1</v>
      </c>
    </row>
    <row r="1096" spans="1:20" hidden="1" x14ac:dyDescent="0.2">
      <c r="A1096" t="s">
        <v>14</v>
      </c>
      <c r="B1096" s="30">
        <v>2016800408</v>
      </c>
      <c r="C1096" s="30" t="s">
        <v>109</v>
      </c>
      <c r="D1096" s="30" t="s">
        <v>115</v>
      </c>
      <c r="E1096" s="35" t="s">
        <v>81</v>
      </c>
      <c r="F1096" s="35">
        <v>60</v>
      </c>
      <c r="G1096" s="35" t="s">
        <v>84</v>
      </c>
      <c r="H1096" s="35">
        <v>40</v>
      </c>
      <c r="I1096" s="35">
        <v>64</v>
      </c>
      <c r="J1096" s="35">
        <v>100</v>
      </c>
      <c r="K1096">
        <f t="shared" si="119"/>
        <v>0.4</v>
      </c>
      <c r="L1096">
        <f t="shared" si="120"/>
        <v>48</v>
      </c>
      <c r="M1096">
        <f t="shared" si="121"/>
        <v>88</v>
      </c>
      <c r="N1096">
        <f t="shared" si="122"/>
        <v>64</v>
      </c>
      <c r="O1096">
        <f>Summary!$J$4</f>
        <v>65</v>
      </c>
      <c r="P1096">
        <f>Summary!$J$4</f>
        <v>65</v>
      </c>
      <c r="Q1096">
        <f>Summary!$J$4</f>
        <v>65</v>
      </c>
      <c r="R1096">
        <f t="shared" si="123"/>
        <v>0</v>
      </c>
      <c r="S1096">
        <f t="shared" si="124"/>
        <v>1</v>
      </c>
      <c r="T1096">
        <f t="shared" si="125"/>
        <v>0</v>
      </c>
    </row>
    <row r="1097" spans="1:20" hidden="1" x14ac:dyDescent="0.2">
      <c r="A1097" t="s">
        <v>14</v>
      </c>
      <c r="B1097" s="30">
        <v>2016800408</v>
      </c>
      <c r="C1097" s="30" t="s">
        <v>109</v>
      </c>
      <c r="D1097" s="30" t="s">
        <v>116</v>
      </c>
      <c r="E1097" s="35" t="s">
        <v>71</v>
      </c>
      <c r="F1097" s="35">
        <v>60</v>
      </c>
      <c r="G1097" s="35" t="s">
        <v>87</v>
      </c>
      <c r="H1097" s="35">
        <v>40</v>
      </c>
      <c r="I1097" s="35">
        <v>63</v>
      </c>
      <c r="J1097" s="35">
        <v>100</v>
      </c>
      <c r="K1097">
        <f t="shared" si="119"/>
        <v>0.4</v>
      </c>
      <c r="L1097">
        <f t="shared" si="120"/>
        <v>45</v>
      </c>
      <c r="M1097">
        <f t="shared" si="121"/>
        <v>90</v>
      </c>
      <c r="N1097">
        <f t="shared" si="122"/>
        <v>63</v>
      </c>
      <c r="O1097">
        <f>Summary!$J$4</f>
        <v>65</v>
      </c>
      <c r="P1097">
        <f>Summary!$J$4</f>
        <v>65</v>
      </c>
      <c r="Q1097">
        <f>Summary!$J$4</f>
        <v>65</v>
      </c>
      <c r="R1097">
        <f t="shared" si="123"/>
        <v>0</v>
      </c>
      <c r="S1097">
        <f t="shared" si="124"/>
        <v>1</v>
      </c>
      <c r="T1097">
        <f t="shared" si="125"/>
        <v>0</v>
      </c>
    </row>
    <row r="1098" spans="1:20" hidden="1" x14ac:dyDescent="0.2">
      <c r="A1098" t="s">
        <v>14</v>
      </c>
      <c r="B1098" s="30">
        <v>2016800409</v>
      </c>
      <c r="C1098" s="30" t="s">
        <v>109</v>
      </c>
      <c r="D1098" s="30" t="s">
        <v>110</v>
      </c>
      <c r="E1098" s="35" t="s">
        <v>108</v>
      </c>
      <c r="F1098" s="35">
        <v>60</v>
      </c>
      <c r="G1098" s="35" t="s">
        <v>65</v>
      </c>
      <c r="H1098" s="35">
        <v>40</v>
      </c>
      <c r="I1098" s="35">
        <v>54</v>
      </c>
      <c r="J1098" s="35">
        <v>100</v>
      </c>
      <c r="K1098">
        <f t="shared" si="119"/>
        <v>0.4</v>
      </c>
      <c r="L1098">
        <f t="shared" si="120"/>
        <v>35</v>
      </c>
      <c r="M1098">
        <f t="shared" si="121"/>
        <v>83</v>
      </c>
      <c r="N1098">
        <f t="shared" si="122"/>
        <v>54</v>
      </c>
      <c r="O1098">
        <f>Summary!$J$4</f>
        <v>65</v>
      </c>
      <c r="P1098">
        <f>Summary!$J$4</f>
        <v>65</v>
      </c>
      <c r="Q1098">
        <f>Summary!$J$4</f>
        <v>65</v>
      </c>
      <c r="R1098">
        <f t="shared" si="123"/>
        <v>0</v>
      </c>
      <c r="S1098">
        <f t="shared" si="124"/>
        <v>1</v>
      </c>
      <c r="T1098">
        <f t="shared" si="125"/>
        <v>0</v>
      </c>
    </row>
    <row r="1099" spans="1:20" hidden="1" x14ac:dyDescent="0.2">
      <c r="A1099" t="s">
        <v>14</v>
      </c>
      <c r="B1099" s="30">
        <v>2016800409</v>
      </c>
      <c r="C1099" s="30" t="s">
        <v>109</v>
      </c>
      <c r="D1099" s="30" t="s">
        <v>112</v>
      </c>
      <c r="E1099" s="35" t="s">
        <v>79</v>
      </c>
      <c r="F1099" s="35">
        <v>60</v>
      </c>
      <c r="G1099" s="35" t="s">
        <v>87</v>
      </c>
      <c r="H1099" s="35">
        <v>40</v>
      </c>
      <c r="I1099" s="35">
        <v>70</v>
      </c>
      <c r="J1099" s="35">
        <v>100</v>
      </c>
      <c r="K1099">
        <f t="shared" si="119"/>
        <v>0.4</v>
      </c>
      <c r="L1099">
        <f t="shared" si="120"/>
        <v>57</v>
      </c>
      <c r="M1099">
        <f t="shared" si="121"/>
        <v>90</v>
      </c>
      <c r="N1099">
        <f t="shared" si="122"/>
        <v>70</v>
      </c>
      <c r="O1099">
        <f>Summary!$J$4</f>
        <v>65</v>
      </c>
      <c r="P1099">
        <f>Summary!$J$4</f>
        <v>65</v>
      </c>
      <c r="Q1099">
        <f>Summary!$J$4</f>
        <v>65</v>
      </c>
      <c r="R1099">
        <f t="shared" si="123"/>
        <v>0</v>
      </c>
      <c r="S1099">
        <f t="shared" si="124"/>
        <v>1</v>
      </c>
      <c r="T1099">
        <f t="shared" si="125"/>
        <v>1</v>
      </c>
    </row>
    <row r="1100" spans="1:20" hidden="1" x14ac:dyDescent="0.2">
      <c r="A1100" t="s">
        <v>14</v>
      </c>
      <c r="B1100" s="30">
        <v>2016800409</v>
      </c>
      <c r="C1100" s="30" t="s">
        <v>109</v>
      </c>
      <c r="D1100" s="30" t="s">
        <v>113</v>
      </c>
      <c r="E1100" s="35" t="s">
        <v>79</v>
      </c>
      <c r="F1100" s="35">
        <v>60</v>
      </c>
      <c r="G1100" s="35" t="s">
        <v>73</v>
      </c>
      <c r="H1100" s="35">
        <v>40</v>
      </c>
      <c r="I1100" s="35">
        <v>66</v>
      </c>
      <c r="J1100" s="35">
        <v>100</v>
      </c>
      <c r="K1100">
        <f t="shared" si="119"/>
        <v>0.4</v>
      </c>
      <c r="L1100">
        <f t="shared" si="120"/>
        <v>57</v>
      </c>
      <c r="M1100">
        <f t="shared" si="121"/>
        <v>80</v>
      </c>
      <c r="N1100">
        <f t="shared" si="122"/>
        <v>66</v>
      </c>
      <c r="O1100">
        <f>Summary!$J$4</f>
        <v>65</v>
      </c>
      <c r="P1100">
        <f>Summary!$J$4</f>
        <v>65</v>
      </c>
      <c r="Q1100">
        <f>Summary!$J$4</f>
        <v>65</v>
      </c>
      <c r="R1100">
        <f t="shared" si="123"/>
        <v>0</v>
      </c>
      <c r="S1100">
        <f t="shared" si="124"/>
        <v>1</v>
      </c>
      <c r="T1100">
        <f t="shared" si="125"/>
        <v>1</v>
      </c>
    </row>
    <row r="1101" spans="1:20" hidden="1" x14ac:dyDescent="0.2">
      <c r="A1101" t="s">
        <v>14</v>
      </c>
      <c r="B1101" s="30">
        <v>2016800409</v>
      </c>
      <c r="C1101" s="30" t="s">
        <v>109</v>
      </c>
      <c r="D1101" s="30" t="s">
        <v>114</v>
      </c>
      <c r="E1101" s="35" t="s">
        <v>70</v>
      </c>
      <c r="F1101" s="35">
        <v>60</v>
      </c>
      <c r="G1101" s="35" t="s">
        <v>84</v>
      </c>
      <c r="H1101" s="35">
        <v>40</v>
      </c>
      <c r="I1101" s="35">
        <v>76</v>
      </c>
      <c r="J1101" s="35">
        <v>100</v>
      </c>
      <c r="K1101">
        <f t="shared" si="119"/>
        <v>0.4</v>
      </c>
      <c r="L1101">
        <f t="shared" si="120"/>
        <v>68</v>
      </c>
      <c r="M1101">
        <f t="shared" si="121"/>
        <v>88</v>
      </c>
      <c r="N1101">
        <f t="shared" si="122"/>
        <v>76</v>
      </c>
      <c r="O1101">
        <f>Summary!$J$4</f>
        <v>65</v>
      </c>
      <c r="P1101">
        <f>Summary!$J$4</f>
        <v>65</v>
      </c>
      <c r="Q1101">
        <f>Summary!$J$4</f>
        <v>65</v>
      </c>
      <c r="R1101">
        <f t="shared" si="123"/>
        <v>1</v>
      </c>
      <c r="S1101">
        <f t="shared" si="124"/>
        <v>1</v>
      </c>
      <c r="T1101">
        <f t="shared" si="125"/>
        <v>1</v>
      </c>
    </row>
    <row r="1102" spans="1:20" hidden="1" x14ac:dyDescent="0.2">
      <c r="A1102" t="s">
        <v>14</v>
      </c>
      <c r="B1102" s="30">
        <v>2016800409</v>
      </c>
      <c r="C1102" s="30" t="s">
        <v>109</v>
      </c>
      <c r="D1102" s="30" t="s">
        <v>115</v>
      </c>
      <c r="E1102" s="35" t="s">
        <v>84</v>
      </c>
      <c r="F1102" s="35">
        <v>60</v>
      </c>
      <c r="G1102" s="35" t="s">
        <v>87</v>
      </c>
      <c r="H1102" s="35">
        <v>40</v>
      </c>
      <c r="I1102" s="35">
        <v>71</v>
      </c>
      <c r="J1102" s="35">
        <v>100</v>
      </c>
      <c r="K1102">
        <f t="shared" si="119"/>
        <v>0.4</v>
      </c>
      <c r="L1102">
        <f t="shared" si="120"/>
        <v>58</v>
      </c>
      <c r="M1102">
        <f t="shared" si="121"/>
        <v>90</v>
      </c>
      <c r="N1102">
        <f t="shared" si="122"/>
        <v>71</v>
      </c>
      <c r="O1102">
        <f>Summary!$J$4</f>
        <v>65</v>
      </c>
      <c r="P1102">
        <f>Summary!$J$4</f>
        <v>65</v>
      </c>
      <c r="Q1102">
        <f>Summary!$J$4</f>
        <v>65</v>
      </c>
      <c r="R1102">
        <f t="shared" si="123"/>
        <v>0</v>
      </c>
      <c r="S1102">
        <f t="shared" si="124"/>
        <v>1</v>
      </c>
      <c r="T1102">
        <f t="shared" si="125"/>
        <v>1</v>
      </c>
    </row>
    <row r="1103" spans="1:20" hidden="1" x14ac:dyDescent="0.2">
      <c r="A1103" t="s">
        <v>14</v>
      </c>
      <c r="B1103" s="30">
        <v>2016800409</v>
      </c>
      <c r="C1103" s="30" t="s">
        <v>109</v>
      </c>
      <c r="D1103" s="30" t="s">
        <v>116</v>
      </c>
      <c r="E1103" s="35" t="s">
        <v>75</v>
      </c>
      <c r="F1103" s="35">
        <v>60</v>
      </c>
      <c r="G1103" s="35" t="s">
        <v>79</v>
      </c>
      <c r="H1103" s="35">
        <v>40</v>
      </c>
      <c r="I1103" s="35">
        <v>59</v>
      </c>
      <c r="J1103" s="35">
        <v>100</v>
      </c>
      <c r="K1103">
        <f t="shared" si="119"/>
        <v>0.4</v>
      </c>
      <c r="L1103">
        <f t="shared" si="120"/>
        <v>42</v>
      </c>
      <c r="M1103">
        <f t="shared" si="121"/>
        <v>85</v>
      </c>
      <c r="N1103">
        <f t="shared" si="122"/>
        <v>59</v>
      </c>
      <c r="O1103">
        <f>Summary!$J$4</f>
        <v>65</v>
      </c>
      <c r="P1103">
        <f>Summary!$J$4</f>
        <v>65</v>
      </c>
      <c r="Q1103">
        <f>Summary!$J$4</f>
        <v>65</v>
      </c>
      <c r="R1103">
        <f t="shared" si="123"/>
        <v>0</v>
      </c>
      <c r="S1103">
        <f t="shared" si="124"/>
        <v>1</v>
      </c>
      <c r="T1103">
        <f t="shared" si="125"/>
        <v>0</v>
      </c>
    </row>
    <row r="1104" spans="1:20" hidden="1" x14ac:dyDescent="0.2">
      <c r="A1104" t="s">
        <v>14</v>
      </c>
      <c r="B1104" s="30">
        <v>2016800410</v>
      </c>
      <c r="C1104" s="30" t="s">
        <v>109</v>
      </c>
      <c r="D1104" s="30" t="s">
        <v>110</v>
      </c>
      <c r="E1104" s="35" t="s">
        <v>71</v>
      </c>
      <c r="F1104" s="35">
        <v>60</v>
      </c>
      <c r="G1104" s="35" t="s">
        <v>89</v>
      </c>
      <c r="H1104" s="35">
        <v>40</v>
      </c>
      <c r="I1104" s="35">
        <v>51</v>
      </c>
      <c r="J1104" s="35">
        <v>100</v>
      </c>
      <c r="K1104">
        <f t="shared" si="119"/>
        <v>0.4</v>
      </c>
      <c r="L1104">
        <f t="shared" si="120"/>
        <v>45</v>
      </c>
      <c r="M1104">
        <f t="shared" si="121"/>
        <v>60</v>
      </c>
      <c r="N1104">
        <f t="shared" si="122"/>
        <v>51</v>
      </c>
      <c r="O1104">
        <f>Summary!$J$4</f>
        <v>65</v>
      </c>
      <c r="P1104">
        <f>Summary!$J$4</f>
        <v>65</v>
      </c>
      <c r="Q1104">
        <f>Summary!$J$4</f>
        <v>65</v>
      </c>
      <c r="R1104">
        <f t="shared" si="123"/>
        <v>0</v>
      </c>
      <c r="S1104">
        <f t="shared" si="124"/>
        <v>0</v>
      </c>
      <c r="T1104">
        <f t="shared" si="125"/>
        <v>0</v>
      </c>
    </row>
    <row r="1105" spans="1:20" hidden="1" x14ac:dyDescent="0.2">
      <c r="A1105" t="s">
        <v>14</v>
      </c>
      <c r="B1105" s="30">
        <v>2016800410</v>
      </c>
      <c r="C1105" s="30" t="s">
        <v>109</v>
      </c>
      <c r="D1105" s="30" t="s">
        <v>112</v>
      </c>
      <c r="E1105" s="35" t="s">
        <v>75</v>
      </c>
      <c r="F1105" s="35">
        <v>60</v>
      </c>
      <c r="G1105" s="35" t="s">
        <v>77</v>
      </c>
      <c r="H1105" s="35">
        <v>40</v>
      </c>
      <c r="I1105" s="35">
        <v>53</v>
      </c>
      <c r="J1105" s="35">
        <v>100</v>
      </c>
      <c r="K1105">
        <f t="shared" si="119"/>
        <v>0.4</v>
      </c>
      <c r="L1105">
        <f t="shared" si="120"/>
        <v>42</v>
      </c>
      <c r="M1105">
        <f t="shared" si="121"/>
        <v>70</v>
      </c>
      <c r="N1105">
        <f t="shared" si="122"/>
        <v>53</v>
      </c>
      <c r="O1105">
        <f>Summary!$J$4</f>
        <v>65</v>
      </c>
      <c r="P1105">
        <f>Summary!$J$4</f>
        <v>65</v>
      </c>
      <c r="Q1105">
        <f>Summary!$J$4</f>
        <v>65</v>
      </c>
      <c r="R1105">
        <f t="shared" si="123"/>
        <v>0</v>
      </c>
      <c r="S1105">
        <f t="shared" si="124"/>
        <v>1</v>
      </c>
      <c r="T1105">
        <f t="shared" si="125"/>
        <v>0</v>
      </c>
    </row>
    <row r="1106" spans="1:20" hidden="1" x14ac:dyDescent="0.2">
      <c r="A1106" t="s">
        <v>14</v>
      </c>
      <c r="B1106" s="30">
        <v>2016800410</v>
      </c>
      <c r="C1106" s="30" t="s">
        <v>109</v>
      </c>
      <c r="D1106" s="30" t="s">
        <v>113</v>
      </c>
      <c r="E1106" s="35" t="s">
        <v>67</v>
      </c>
      <c r="F1106" s="35">
        <v>60</v>
      </c>
      <c r="G1106" s="35" t="s">
        <v>89</v>
      </c>
      <c r="H1106" s="35">
        <v>40</v>
      </c>
      <c r="I1106" s="35">
        <v>54</v>
      </c>
      <c r="J1106" s="35">
        <v>100</v>
      </c>
      <c r="K1106">
        <f t="shared" si="119"/>
        <v>0.4</v>
      </c>
      <c r="L1106">
        <f t="shared" si="120"/>
        <v>50</v>
      </c>
      <c r="M1106">
        <f t="shared" si="121"/>
        <v>60</v>
      </c>
      <c r="N1106">
        <f t="shared" si="122"/>
        <v>54</v>
      </c>
      <c r="O1106">
        <f>Summary!$J$4</f>
        <v>65</v>
      </c>
      <c r="P1106">
        <f>Summary!$J$4</f>
        <v>65</v>
      </c>
      <c r="Q1106">
        <f>Summary!$J$4</f>
        <v>65</v>
      </c>
      <c r="R1106">
        <f t="shared" si="123"/>
        <v>0</v>
      </c>
      <c r="S1106">
        <f t="shared" si="124"/>
        <v>0</v>
      </c>
      <c r="T1106">
        <f t="shared" si="125"/>
        <v>0</v>
      </c>
    </row>
    <row r="1107" spans="1:20" hidden="1" x14ac:dyDescent="0.2">
      <c r="A1107" t="s">
        <v>14</v>
      </c>
      <c r="B1107" s="30">
        <v>2016800410</v>
      </c>
      <c r="C1107" s="30" t="s">
        <v>109</v>
      </c>
      <c r="D1107" s="30" t="s">
        <v>114</v>
      </c>
      <c r="E1107" s="35" t="s">
        <v>75</v>
      </c>
      <c r="F1107" s="35">
        <v>60</v>
      </c>
      <c r="G1107" s="35" t="s">
        <v>77</v>
      </c>
      <c r="H1107" s="35">
        <v>40</v>
      </c>
      <c r="I1107" s="35">
        <v>53</v>
      </c>
      <c r="J1107" s="35">
        <v>100</v>
      </c>
      <c r="K1107">
        <f t="shared" si="119"/>
        <v>0.4</v>
      </c>
      <c r="L1107">
        <f t="shared" si="120"/>
        <v>42</v>
      </c>
      <c r="M1107">
        <f t="shared" si="121"/>
        <v>70</v>
      </c>
      <c r="N1107">
        <f t="shared" si="122"/>
        <v>53</v>
      </c>
      <c r="O1107">
        <f>Summary!$J$4</f>
        <v>65</v>
      </c>
      <c r="P1107">
        <f>Summary!$J$4</f>
        <v>65</v>
      </c>
      <c r="Q1107">
        <f>Summary!$J$4</f>
        <v>65</v>
      </c>
      <c r="R1107">
        <f t="shared" si="123"/>
        <v>0</v>
      </c>
      <c r="S1107">
        <f t="shared" si="124"/>
        <v>1</v>
      </c>
      <c r="T1107">
        <f t="shared" si="125"/>
        <v>0</v>
      </c>
    </row>
    <row r="1108" spans="1:20" hidden="1" x14ac:dyDescent="0.2">
      <c r="A1108" t="s">
        <v>14</v>
      </c>
      <c r="B1108" s="30">
        <v>2016800410</v>
      </c>
      <c r="C1108" s="30" t="s">
        <v>109</v>
      </c>
      <c r="D1108" s="30" t="s">
        <v>115</v>
      </c>
      <c r="E1108" s="35" t="s">
        <v>71</v>
      </c>
      <c r="F1108" s="35">
        <v>60</v>
      </c>
      <c r="G1108" s="35" t="s">
        <v>89</v>
      </c>
      <c r="H1108" s="35">
        <v>40</v>
      </c>
      <c r="I1108" s="35">
        <v>51</v>
      </c>
      <c r="J1108" s="35">
        <v>100</v>
      </c>
      <c r="K1108">
        <f t="shared" si="119"/>
        <v>0.4</v>
      </c>
      <c r="L1108">
        <f t="shared" si="120"/>
        <v>45</v>
      </c>
      <c r="M1108">
        <f t="shared" si="121"/>
        <v>60</v>
      </c>
      <c r="N1108">
        <f t="shared" si="122"/>
        <v>51</v>
      </c>
      <c r="O1108">
        <f>Summary!$J$4</f>
        <v>65</v>
      </c>
      <c r="P1108">
        <f>Summary!$J$4</f>
        <v>65</v>
      </c>
      <c r="Q1108">
        <f>Summary!$J$4</f>
        <v>65</v>
      </c>
      <c r="R1108">
        <f t="shared" si="123"/>
        <v>0</v>
      </c>
      <c r="S1108">
        <f t="shared" si="124"/>
        <v>0</v>
      </c>
      <c r="T1108">
        <f t="shared" si="125"/>
        <v>0</v>
      </c>
    </row>
    <row r="1109" spans="1:20" hidden="1" x14ac:dyDescent="0.2">
      <c r="A1109" t="s">
        <v>14</v>
      </c>
      <c r="B1109" s="30">
        <v>2016800410</v>
      </c>
      <c r="C1109" s="30" t="s">
        <v>109</v>
      </c>
      <c r="D1109" s="30" t="s">
        <v>116</v>
      </c>
      <c r="E1109" s="35" t="s">
        <v>84</v>
      </c>
      <c r="F1109" s="35">
        <v>60</v>
      </c>
      <c r="G1109" s="35" t="s">
        <v>77</v>
      </c>
      <c r="H1109" s="35">
        <v>40</v>
      </c>
      <c r="I1109" s="35">
        <v>63</v>
      </c>
      <c r="J1109" s="35">
        <v>100</v>
      </c>
      <c r="K1109">
        <f t="shared" si="119"/>
        <v>0.4</v>
      </c>
      <c r="L1109">
        <f t="shared" si="120"/>
        <v>58</v>
      </c>
      <c r="M1109">
        <f t="shared" si="121"/>
        <v>70</v>
      </c>
      <c r="N1109">
        <f t="shared" si="122"/>
        <v>63</v>
      </c>
      <c r="O1109">
        <f>Summary!$J$4</f>
        <v>65</v>
      </c>
      <c r="P1109">
        <f>Summary!$J$4</f>
        <v>65</v>
      </c>
      <c r="Q1109">
        <f>Summary!$J$4</f>
        <v>65</v>
      </c>
      <c r="R1109">
        <f t="shared" si="123"/>
        <v>0</v>
      </c>
      <c r="S1109">
        <f t="shared" si="124"/>
        <v>1</v>
      </c>
      <c r="T1109">
        <f t="shared" si="125"/>
        <v>0</v>
      </c>
    </row>
    <row r="1110" spans="1:20" hidden="1" x14ac:dyDescent="0.2">
      <c r="A1110" t="s">
        <v>14</v>
      </c>
      <c r="B1110" s="30">
        <v>2016800411</v>
      </c>
      <c r="C1110" s="30" t="s">
        <v>109</v>
      </c>
      <c r="D1110" s="30" t="s">
        <v>110</v>
      </c>
      <c r="E1110" s="35" t="s">
        <v>106</v>
      </c>
      <c r="F1110" s="35">
        <v>60</v>
      </c>
      <c r="G1110" s="35" t="s">
        <v>79</v>
      </c>
      <c r="H1110" s="35">
        <v>40</v>
      </c>
      <c r="I1110" s="35">
        <v>56</v>
      </c>
      <c r="J1110" s="35">
        <v>100</v>
      </c>
      <c r="K1110">
        <f t="shared" si="119"/>
        <v>0.4</v>
      </c>
      <c r="L1110">
        <f t="shared" si="120"/>
        <v>37</v>
      </c>
      <c r="M1110">
        <f t="shared" si="121"/>
        <v>85</v>
      </c>
      <c r="N1110">
        <f t="shared" si="122"/>
        <v>56</v>
      </c>
      <c r="O1110">
        <f>Summary!$J$4</f>
        <v>65</v>
      </c>
      <c r="P1110">
        <f>Summary!$J$4</f>
        <v>65</v>
      </c>
      <c r="Q1110">
        <f>Summary!$J$4</f>
        <v>65</v>
      </c>
      <c r="R1110">
        <f t="shared" si="123"/>
        <v>0</v>
      </c>
      <c r="S1110">
        <f t="shared" si="124"/>
        <v>1</v>
      </c>
      <c r="T1110">
        <f t="shared" si="125"/>
        <v>0</v>
      </c>
    </row>
    <row r="1111" spans="1:20" hidden="1" x14ac:dyDescent="0.2">
      <c r="A1111" t="s">
        <v>14</v>
      </c>
      <c r="B1111" s="30">
        <v>2016800411</v>
      </c>
      <c r="C1111" s="30" t="s">
        <v>109</v>
      </c>
      <c r="D1111" s="30" t="s">
        <v>112</v>
      </c>
      <c r="E1111" s="35" t="s">
        <v>65</v>
      </c>
      <c r="F1111" s="35">
        <v>60</v>
      </c>
      <c r="G1111" s="35" t="s">
        <v>84</v>
      </c>
      <c r="H1111" s="35">
        <v>40</v>
      </c>
      <c r="I1111" s="35">
        <v>68</v>
      </c>
      <c r="J1111" s="35">
        <v>100</v>
      </c>
      <c r="K1111">
        <f t="shared" si="119"/>
        <v>0.4</v>
      </c>
      <c r="L1111">
        <f t="shared" si="120"/>
        <v>55</v>
      </c>
      <c r="M1111">
        <f t="shared" si="121"/>
        <v>88</v>
      </c>
      <c r="N1111">
        <f t="shared" si="122"/>
        <v>68</v>
      </c>
      <c r="O1111">
        <f>Summary!$J$4</f>
        <v>65</v>
      </c>
      <c r="P1111">
        <f>Summary!$J$4</f>
        <v>65</v>
      </c>
      <c r="Q1111">
        <f>Summary!$J$4</f>
        <v>65</v>
      </c>
      <c r="R1111">
        <f t="shared" si="123"/>
        <v>0</v>
      </c>
      <c r="S1111">
        <f t="shared" si="124"/>
        <v>1</v>
      </c>
      <c r="T1111">
        <f t="shared" si="125"/>
        <v>1</v>
      </c>
    </row>
    <row r="1112" spans="1:20" hidden="1" x14ac:dyDescent="0.2">
      <c r="A1112" t="s">
        <v>14</v>
      </c>
      <c r="B1112" s="30">
        <v>2016800411</v>
      </c>
      <c r="C1112" s="30" t="s">
        <v>109</v>
      </c>
      <c r="D1112" s="30" t="s">
        <v>113</v>
      </c>
      <c r="E1112" s="35" t="s">
        <v>87</v>
      </c>
      <c r="F1112" s="35">
        <v>60</v>
      </c>
      <c r="G1112" s="35" t="s">
        <v>84</v>
      </c>
      <c r="H1112" s="35">
        <v>40</v>
      </c>
      <c r="I1112" s="35">
        <v>71</v>
      </c>
      <c r="J1112" s="35">
        <v>100</v>
      </c>
      <c r="K1112">
        <f t="shared" si="119"/>
        <v>0.4</v>
      </c>
      <c r="L1112">
        <f t="shared" si="120"/>
        <v>60</v>
      </c>
      <c r="M1112">
        <f t="shared" si="121"/>
        <v>88</v>
      </c>
      <c r="N1112">
        <f t="shared" si="122"/>
        <v>71</v>
      </c>
      <c r="O1112">
        <f>Summary!$J$4</f>
        <v>65</v>
      </c>
      <c r="P1112">
        <f>Summary!$J$4</f>
        <v>65</v>
      </c>
      <c r="Q1112">
        <f>Summary!$J$4</f>
        <v>65</v>
      </c>
      <c r="R1112">
        <f t="shared" si="123"/>
        <v>0</v>
      </c>
      <c r="S1112">
        <f t="shared" si="124"/>
        <v>1</v>
      </c>
      <c r="T1112">
        <f t="shared" si="125"/>
        <v>1</v>
      </c>
    </row>
    <row r="1113" spans="1:20" hidden="1" x14ac:dyDescent="0.2">
      <c r="A1113" t="s">
        <v>14</v>
      </c>
      <c r="B1113" s="30">
        <v>2016800411</v>
      </c>
      <c r="C1113" s="30" t="s">
        <v>109</v>
      </c>
      <c r="D1113" s="30" t="s">
        <v>114</v>
      </c>
      <c r="E1113" s="35" t="s">
        <v>82</v>
      </c>
      <c r="F1113" s="35">
        <v>60</v>
      </c>
      <c r="G1113" s="35" t="s">
        <v>84</v>
      </c>
      <c r="H1113" s="35">
        <v>40</v>
      </c>
      <c r="I1113" s="35">
        <v>74</v>
      </c>
      <c r="J1113" s="35">
        <v>100</v>
      </c>
      <c r="K1113">
        <f t="shared" si="119"/>
        <v>0.4</v>
      </c>
      <c r="L1113">
        <f t="shared" si="120"/>
        <v>65</v>
      </c>
      <c r="M1113">
        <f t="shared" si="121"/>
        <v>88</v>
      </c>
      <c r="N1113">
        <f t="shared" si="122"/>
        <v>74</v>
      </c>
      <c r="O1113">
        <f>Summary!$J$4</f>
        <v>65</v>
      </c>
      <c r="P1113">
        <f>Summary!$J$4</f>
        <v>65</v>
      </c>
      <c r="Q1113">
        <f>Summary!$J$4</f>
        <v>65</v>
      </c>
      <c r="R1113">
        <f t="shared" si="123"/>
        <v>1</v>
      </c>
      <c r="S1113">
        <f t="shared" si="124"/>
        <v>1</v>
      </c>
      <c r="T1113">
        <f t="shared" si="125"/>
        <v>1</v>
      </c>
    </row>
    <row r="1114" spans="1:20" hidden="1" x14ac:dyDescent="0.2">
      <c r="A1114" t="s">
        <v>14</v>
      </c>
      <c r="B1114" s="30">
        <v>2016800411</v>
      </c>
      <c r="C1114" s="30" t="s">
        <v>109</v>
      </c>
      <c r="D1114" s="30" t="s">
        <v>115</v>
      </c>
      <c r="E1114" s="35" t="s">
        <v>74</v>
      </c>
      <c r="F1114" s="35">
        <v>60</v>
      </c>
      <c r="G1114" s="35" t="s">
        <v>84</v>
      </c>
      <c r="H1114" s="35">
        <v>40</v>
      </c>
      <c r="I1114" s="35">
        <v>73</v>
      </c>
      <c r="J1114" s="35">
        <v>100</v>
      </c>
      <c r="K1114">
        <f t="shared" si="119"/>
        <v>0.4</v>
      </c>
      <c r="L1114">
        <f t="shared" si="120"/>
        <v>63</v>
      </c>
      <c r="M1114">
        <f t="shared" si="121"/>
        <v>88</v>
      </c>
      <c r="N1114">
        <f t="shared" si="122"/>
        <v>73</v>
      </c>
      <c r="O1114">
        <f>Summary!$J$4</f>
        <v>65</v>
      </c>
      <c r="P1114">
        <f>Summary!$J$4</f>
        <v>65</v>
      </c>
      <c r="Q1114">
        <f>Summary!$J$4</f>
        <v>65</v>
      </c>
      <c r="R1114">
        <f t="shared" si="123"/>
        <v>0</v>
      </c>
      <c r="S1114">
        <f t="shared" si="124"/>
        <v>1</v>
      </c>
      <c r="T1114">
        <f t="shared" si="125"/>
        <v>1</v>
      </c>
    </row>
    <row r="1115" spans="1:20" hidden="1" x14ac:dyDescent="0.2">
      <c r="A1115" t="s">
        <v>14</v>
      </c>
      <c r="B1115" s="30">
        <v>2016800411</v>
      </c>
      <c r="C1115" s="30" t="s">
        <v>109</v>
      </c>
      <c r="D1115" s="30" t="s">
        <v>116</v>
      </c>
      <c r="E1115" s="35" t="s">
        <v>69</v>
      </c>
      <c r="F1115" s="35">
        <v>60</v>
      </c>
      <c r="G1115" s="35" t="s">
        <v>84</v>
      </c>
      <c r="H1115" s="35">
        <v>40</v>
      </c>
      <c r="I1115" s="35">
        <v>66</v>
      </c>
      <c r="J1115" s="35">
        <v>100</v>
      </c>
      <c r="K1115">
        <f t="shared" si="119"/>
        <v>0.4</v>
      </c>
      <c r="L1115">
        <f t="shared" si="120"/>
        <v>52</v>
      </c>
      <c r="M1115">
        <f t="shared" si="121"/>
        <v>88</v>
      </c>
      <c r="N1115">
        <f t="shared" si="122"/>
        <v>66</v>
      </c>
      <c r="O1115">
        <f>Summary!$J$4</f>
        <v>65</v>
      </c>
      <c r="P1115">
        <f>Summary!$J$4</f>
        <v>65</v>
      </c>
      <c r="Q1115">
        <f>Summary!$J$4</f>
        <v>65</v>
      </c>
      <c r="R1115">
        <f t="shared" si="123"/>
        <v>0</v>
      </c>
      <c r="S1115">
        <f t="shared" si="124"/>
        <v>1</v>
      </c>
      <c r="T1115">
        <f t="shared" si="125"/>
        <v>1</v>
      </c>
    </row>
    <row r="1116" spans="1:20" hidden="1" x14ac:dyDescent="0.2">
      <c r="A1116" t="s">
        <v>14</v>
      </c>
      <c r="B1116" s="30">
        <v>2016800412</v>
      </c>
      <c r="C1116" s="30" t="s">
        <v>109</v>
      </c>
      <c r="D1116" s="30" t="s">
        <v>110</v>
      </c>
      <c r="E1116" s="35" t="s">
        <v>111</v>
      </c>
      <c r="F1116" s="35">
        <v>60</v>
      </c>
      <c r="G1116" s="35" t="s">
        <v>71</v>
      </c>
      <c r="H1116" s="35">
        <v>40</v>
      </c>
      <c r="I1116" s="35">
        <v>47</v>
      </c>
      <c r="J1116" s="35">
        <v>100</v>
      </c>
      <c r="K1116">
        <f t="shared" si="119"/>
        <v>0.4</v>
      </c>
      <c r="L1116">
        <f t="shared" si="120"/>
        <v>33</v>
      </c>
      <c r="M1116">
        <f t="shared" si="121"/>
        <v>68</v>
      </c>
      <c r="N1116">
        <f t="shared" si="122"/>
        <v>47</v>
      </c>
      <c r="O1116">
        <f>Summary!$J$4</f>
        <v>65</v>
      </c>
      <c r="P1116">
        <f>Summary!$J$4</f>
        <v>65</v>
      </c>
      <c r="Q1116">
        <f>Summary!$J$4</f>
        <v>65</v>
      </c>
      <c r="R1116">
        <f t="shared" si="123"/>
        <v>0</v>
      </c>
      <c r="S1116">
        <f t="shared" si="124"/>
        <v>1</v>
      </c>
      <c r="T1116">
        <f t="shared" si="125"/>
        <v>0</v>
      </c>
    </row>
    <row r="1117" spans="1:20" hidden="1" x14ac:dyDescent="0.2">
      <c r="A1117" t="s">
        <v>14</v>
      </c>
      <c r="B1117" s="30">
        <v>2016800412</v>
      </c>
      <c r="C1117" s="30" t="s">
        <v>109</v>
      </c>
      <c r="D1117" s="30" t="s">
        <v>112</v>
      </c>
      <c r="E1117" s="35" t="s">
        <v>104</v>
      </c>
      <c r="F1117" s="35">
        <v>60</v>
      </c>
      <c r="G1117" s="35" t="s">
        <v>65</v>
      </c>
      <c r="H1117" s="35">
        <v>40</v>
      </c>
      <c r="I1117" s="35">
        <v>76</v>
      </c>
      <c r="J1117" s="35">
        <v>100</v>
      </c>
      <c r="K1117">
        <f t="shared" si="119"/>
        <v>0.4</v>
      </c>
      <c r="L1117">
        <f t="shared" si="120"/>
        <v>72</v>
      </c>
      <c r="M1117">
        <f t="shared" si="121"/>
        <v>83</v>
      </c>
      <c r="N1117">
        <f t="shared" si="122"/>
        <v>76</v>
      </c>
      <c r="O1117">
        <f>Summary!$J$4</f>
        <v>65</v>
      </c>
      <c r="P1117">
        <f>Summary!$J$4</f>
        <v>65</v>
      </c>
      <c r="Q1117">
        <f>Summary!$J$4</f>
        <v>65</v>
      </c>
      <c r="R1117">
        <f t="shared" si="123"/>
        <v>1</v>
      </c>
      <c r="S1117">
        <f t="shared" si="124"/>
        <v>1</v>
      </c>
      <c r="T1117">
        <f t="shared" si="125"/>
        <v>1</v>
      </c>
    </row>
    <row r="1118" spans="1:20" hidden="1" x14ac:dyDescent="0.2">
      <c r="A1118" t="s">
        <v>14</v>
      </c>
      <c r="B1118" s="30">
        <v>2016800412</v>
      </c>
      <c r="C1118" s="30" t="s">
        <v>109</v>
      </c>
      <c r="D1118" s="30" t="s">
        <v>113</v>
      </c>
      <c r="E1118" s="35" t="s">
        <v>84</v>
      </c>
      <c r="F1118" s="35">
        <v>60</v>
      </c>
      <c r="G1118" s="35" t="s">
        <v>67</v>
      </c>
      <c r="H1118" s="35">
        <v>40</v>
      </c>
      <c r="I1118" s="35">
        <v>65</v>
      </c>
      <c r="J1118" s="35">
        <v>100</v>
      </c>
      <c r="K1118">
        <f t="shared" si="119"/>
        <v>0.4</v>
      </c>
      <c r="L1118">
        <f t="shared" si="120"/>
        <v>58</v>
      </c>
      <c r="M1118">
        <f t="shared" si="121"/>
        <v>75</v>
      </c>
      <c r="N1118">
        <f t="shared" si="122"/>
        <v>65</v>
      </c>
      <c r="O1118">
        <f>Summary!$J$4</f>
        <v>65</v>
      </c>
      <c r="P1118">
        <f>Summary!$J$4</f>
        <v>65</v>
      </c>
      <c r="Q1118">
        <f>Summary!$J$4</f>
        <v>65</v>
      </c>
      <c r="R1118">
        <f t="shared" si="123"/>
        <v>0</v>
      </c>
      <c r="S1118">
        <f t="shared" si="124"/>
        <v>1</v>
      </c>
      <c r="T1118">
        <f t="shared" si="125"/>
        <v>1</v>
      </c>
    </row>
    <row r="1119" spans="1:20" hidden="1" x14ac:dyDescent="0.2">
      <c r="A1119" t="s">
        <v>14</v>
      </c>
      <c r="B1119" s="30">
        <v>2016800412</v>
      </c>
      <c r="C1119" s="30" t="s">
        <v>109</v>
      </c>
      <c r="D1119" s="30" t="s">
        <v>114</v>
      </c>
      <c r="E1119" s="35" t="s">
        <v>104</v>
      </c>
      <c r="F1119" s="35">
        <v>60</v>
      </c>
      <c r="G1119" s="35" t="s">
        <v>69</v>
      </c>
      <c r="H1119" s="35">
        <v>40</v>
      </c>
      <c r="I1119" s="35">
        <v>74</v>
      </c>
      <c r="J1119" s="35">
        <v>100</v>
      </c>
      <c r="K1119">
        <f t="shared" si="119"/>
        <v>0.4</v>
      </c>
      <c r="L1119">
        <f t="shared" si="120"/>
        <v>72</v>
      </c>
      <c r="M1119">
        <f t="shared" si="121"/>
        <v>78</v>
      </c>
      <c r="N1119">
        <f t="shared" si="122"/>
        <v>74</v>
      </c>
      <c r="O1119">
        <f>Summary!$J$4</f>
        <v>65</v>
      </c>
      <c r="P1119">
        <f>Summary!$J$4</f>
        <v>65</v>
      </c>
      <c r="Q1119">
        <f>Summary!$J$4</f>
        <v>65</v>
      </c>
      <c r="R1119">
        <f t="shared" si="123"/>
        <v>1</v>
      </c>
      <c r="S1119">
        <f t="shared" si="124"/>
        <v>1</v>
      </c>
      <c r="T1119">
        <f t="shared" si="125"/>
        <v>1</v>
      </c>
    </row>
    <row r="1120" spans="1:20" hidden="1" x14ac:dyDescent="0.2">
      <c r="A1120" t="s">
        <v>14</v>
      </c>
      <c r="B1120" s="30">
        <v>2016800412</v>
      </c>
      <c r="C1120" s="30" t="s">
        <v>109</v>
      </c>
      <c r="D1120" s="30" t="s">
        <v>115</v>
      </c>
      <c r="E1120" s="35" t="s">
        <v>91</v>
      </c>
      <c r="F1120" s="35">
        <v>60</v>
      </c>
      <c r="G1120" s="35" t="s">
        <v>73</v>
      </c>
      <c r="H1120" s="35">
        <v>40</v>
      </c>
      <c r="I1120" s="35">
        <v>69</v>
      </c>
      <c r="J1120" s="35">
        <v>100</v>
      </c>
      <c r="K1120">
        <f t="shared" si="119"/>
        <v>0.4</v>
      </c>
      <c r="L1120">
        <f t="shared" si="120"/>
        <v>62</v>
      </c>
      <c r="M1120">
        <f t="shared" si="121"/>
        <v>80</v>
      </c>
      <c r="N1120">
        <f t="shared" si="122"/>
        <v>69</v>
      </c>
      <c r="O1120">
        <f>Summary!$J$4</f>
        <v>65</v>
      </c>
      <c r="P1120">
        <f>Summary!$J$4</f>
        <v>65</v>
      </c>
      <c r="Q1120">
        <f>Summary!$J$4</f>
        <v>65</v>
      </c>
      <c r="R1120">
        <f t="shared" si="123"/>
        <v>0</v>
      </c>
      <c r="S1120">
        <f t="shared" si="124"/>
        <v>1</v>
      </c>
      <c r="T1120">
        <f t="shared" si="125"/>
        <v>1</v>
      </c>
    </row>
    <row r="1121" spans="1:20" hidden="1" x14ac:dyDescent="0.2">
      <c r="A1121" t="s">
        <v>14</v>
      </c>
      <c r="B1121" s="30">
        <v>2016800412</v>
      </c>
      <c r="C1121" s="30" t="s">
        <v>109</v>
      </c>
      <c r="D1121" s="30" t="s">
        <v>116</v>
      </c>
      <c r="E1121" s="35" t="s">
        <v>84</v>
      </c>
      <c r="F1121" s="35">
        <v>60</v>
      </c>
      <c r="G1121" s="35" t="s">
        <v>84</v>
      </c>
      <c r="H1121" s="35">
        <v>40</v>
      </c>
      <c r="I1121" s="35">
        <v>70</v>
      </c>
      <c r="J1121" s="35">
        <v>100</v>
      </c>
      <c r="K1121">
        <f t="shared" si="119"/>
        <v>0.4</v>
      </c>
      <c r="L1121">
        <f t="shared" si="120"/>
        <v>58</v>
      </c>
      <c r="M1121">
        <f t="shared" si="121"/>
        <v>88</v>
      </c>
      <c r="N1121">
        <f t="shared" si="122"/>
        <v>70</v>
      </c>
      <c r="O1121">
        <f>Summary!$J$4</f>
        <v>65</v>
      </c>
      <c r="P1121">
        <f>Summary!$J$4</f>
        <v>65</v>
      </c>
      <c r="Q1121">
        <f>Summary!$J$4</f>
        <v>65</v>
      </c>
      <c r="R1121">
        <f t="shared" si="123"/>
        <v>0</v>
      </c>
      <c r="S1121">
        <f t="shared" si="124"/>
        <v>1</v>
      </c>
      <c r="T1121">
        <f t="shared" si="125"/>
        <v>1</v>
      </c>
    </row>
    <row r="1122" spans="1:20" hidden="1" x14ac:dyDescent="0.2">
      <c r="A1122" t="s">
        <v>14</v>
      </c>
      <c r="B1122" s="30">
        <v>2016800413</v>
      </c>
      <c r="C1122" s="30" t="s">
        <v>109</v>
      </c>
      <c r="D1122" s="30" t="s">
        <v>110</v>
      </c>
      <c r="E1122" s="35" t="s">
        <v>111</v>
      </c>
      <c r="F1122" s="35">
        <v>60</v>
      </c>
      <c r="G1122" s="35" t="s">
        <v>89</v>
      </c>
      <c r="H1122" s="35">
        <v>40</v>
      </c>
      <c r="I1122" s="35">
        <v>44</v>
      </c>
      <c r="J1122" s="35">
        <v>100</v>
      </c>
      <c r="K1122">
        <f t="shared" si="119"/>
        <v>0.4</v>
      </c>
      <c r="L1122">
        <f t="shared" si="120"/>
        <v>33</v>
      </c>
      <c r="M1122">
        <f t="shared" si="121"/>
        <v>60</v>
      </c>
      <c r="N1122">
        <f t="shared" si="122"/>
        <v>44</v>
      </c>
      <c r="O1122">
        <f>Summary!$J$4</f>
        <v>65</v>
      </c>
      <c r="P1122">
        <f>Summary!$J$4</f>
        <v>65</v>
      </c>
      <c r="Q1122">
        <f>Summary!$J$4</f>
        <v>65</v>
      </c>
      <c r="R1122">
        <f t="shared" si="123"/>
        <v>0</v>
      </c>
      <c r="S1122">
        <f t="shared" si="124"/>
        <v>0</v>
      </c>
      <c r="T1122">
        <f t="shared" si="125"/>
        <v>0</v>
      </c>
    </row>
    <row r="1123" spans="1:20" hidden="1" x14ac:dyDescent="0.2">
      <c r="A1123" t="s">
        <v>14</v>
      </c>
      <c r="B1123" s="30">
        <v>2016800413</v>
      </c>
      <c r="C1123" s="30" t="s">
        <v>109</v>
      </c>
      <c r="D1123" s="30" t="s">
        <v>112</v>
      </c>
      <c r="E1123" s="35" t="s">
        <v>71</v>
      </c>
      <c r="F1123" s="35">
        <v>60</v>
      </c>
      <c r="G1123" s="35" t="s">
        <v>89</v>
      </c>
      <c r="H1123" s="35">
        <v>40</v>
      </c>
      <c r="I1123" s="35">
        <v>51</v>
      </c>
      <c r="J1123" s="35">
        <v>100</v>
      </c>
      <c r="K1123">
        <f t="shared" si="119"/>
        <v>0.4</v>
      </c>
      <c r="L1123">
        <f t="shared" si="120"/>
        <v>45</v>
      </c>
      <c r="M1123">
        <f t="shared" si="121"/>
        <v>60</v>
      </c>
      <c r="N1123">
        <f t="shared" si="122"/>
        <v>51</v>
      </c>
      <c r="O1123">
        <f>Summary!$J$4</f>
        <v>65</v>
      </c>
      <c r="P1123">
        <f>Summary!$J$4</f>
        <v>65</v>
      </c>
      <c r="Q1123">
        <f>Summary!$J$4</f>
        <v>65</v>
      </c>
      <c r="R1123">
        <f t="shared" si="123"/>
        <v>0</v>
      </c>
      <c r="S1123">
        <f t="shared" si="124"/>
        <v>0</v>
      </c>
      <c r="T1123">
        <f t="shared" si="125"/>
        <v>0</v>
      </c>
    </row>
    <row r="1124" spans="1:20" hidden="1" x14ac:dyDescent="0.2">
      <c r="A1124" t="s">
        <v>14</v>
      </c>
      <c r="B1124" s="30">
        <v>2016800413</v>
      </c>
      <c r="C1124" s="30" t="s">
        <v>109</v>
      </c>
      <c r="D1124" s="30" t="s">
        <v>113</v>
      </c>
      <c r="E1124" s="35" t="s">
        <v>69</v>
      </c>
      <c r="F1124" s="35">
        <v>60</v>
      </c>
      <c r="G1124" s="35" t="s">
        <v>89</v>
      </c>
      <c r="H1124" s="35">
        <v>40</v>
      </c>
      <c r="I1124" s="35">
        <v>55</v>
      </c>
      <c r="J1124" s="35">
        <v>100</v>
      </c>
      <c r="K1124">
        <f t="shared" si="119"/>
        <v>0.4</v>
      </c>
      <c r="L1124">
        <f t="shared" si="120"/>
        <v>52</v>
      </c>
      <c r="M1124">
        <f t="shared" si="121"/>
        <v>60</v>
      </c>
      <c r="N1124">
        <f t="shared" si="122"/>
        <v>55</v>
      </c>
      <c r="O1124">
        <f>Summary!$J$4</f>
        <v>65</v>
      </c>
      <c r="P1124">
        <f>Summary!$J$4</f>
        <v>65</v>
      </c>
      <c r="Q1124">
        <f>Summary!$J$4</f>
        <v>65</v>
      </c>
      <c r="R1124">
        <f t="shared" si="123"/>
        <v>0</v>
      </c>
      <c r="S1124">
        <f t="shared" si="124"/>
        <v>0</v>
      </c>
      <c r="T1124">
        <f t="shared" si="125"/>
        <v>0</v>
      </c>
    </row>
    <row r="1125" spans="1:20" hidden="1" x14ac:dyDescent="0.2">
      <c r="A1125" t="s">
        <v>14</v>
      </c>
      <c r="B1125" s="30">
        <v>2016800413</v>
      </c>
      <c r="C1125" s="30" t="s">
        <v>109</v>
      </c>
      <c r="D1125" s="30" t="s">
        <v>114</v>
      </c>
      <c r="E1125" s="35" t="s">
        <v>70</v>
      </c>
      <c r="F1125" s="35">
        <v>60</v>
      </c>
      <c r="G1125" s="35" t="s">
        <v>89</v>
      </c>
      <c r="H1125" s="35">
        <v>40</v>
      </c>
      <c r="I1125" s="35">
        <v>65</v>
      </c>
      <c r="J1125" s="35">
        <v>100</v>
      </c>
      <c r="K1125">
        <f t="shared" si="119"/>
        <v>0.4</v>
      </c>
      <c r="L1125">
        <f t="shared" si="120"/>
        <v>68</v>
      </c>
      <c r="M1125">
        <f t="shared" si="121"/>
        <v>60</v>
      </c>
      <c r="N1125">
        <f t="shared" si="122"/>
        <v>65</v>
      </c>
      <c r="O1125">
        <f>Summary!$J$4</f>
        <v>65</v>
      </c>
      <c r="P1125">
        <f>Summary!$J$4</f>
        <v>65</v>
      </c>
      <c r="Q1125">
        <f>Summary!$J$4</f>
        <v>65</v>
      </c>
      <c r="R1125">
        <f t="shared" si="123"/>
        <v>1</v>
      </c>
      <c r="S1125">
        <f t="shared" si="124"/>
        <v>0</v>
      </c>
      <c r="T1125">
        <f t="shared" si="125"/>
        <v>1</v>
      </c>
    </row>
    <row r="1126" spans="1:20" hidden="1" x14ac:dyDescent="0.2">
      <c r="A1126" t="s">
        <v>14</v>
      </c>
      <c r="B1126" s="30">
        <v>2016800413</v>
      </c>
      <c r="C1126" s="30" t="s">
        <v>109</v>
      </c>
      <c r="D1126" s="30" t="s">
        <v>115</v>
      </c>
      <c r="E1126" s="35" t="s">
        <v>69</v>
      </c>
      <c r="F1126" s="35">
        <v>60</v>
      </c>
      <c r="G1126" s="35" t="s">
        <v>89</v>
      </c>
      <c r="H1126" s="35">
        <v>40</v>
      </c>
      <c r="I1126" s="35">
        <v>55</v>
      </c>
      <c r="J1126" s="35">
        <v>100</v>
      </c>
      <c r="K1126">
        <f t="shared" si="119"/>
        <v>0.4</v>
      </c>
      <c r="L1126">
        <f t="shared" si="120"/>
        <v>52</v>
      </c>
      <c r="M1126">
        <f t="shared" si="121"/>
        <v>60</v>
      </c>
      <c r="N1126">
        <f t="shared" si="122"/>
        <v>55</v>
      </c>
      <c r="O1126">
        <f>Summary!$J$4</f>
        <v>65</v>
      </c>
      <c r="P1126">
        <f>Summary!$J$4</f>
        <v>65</v>
      </c>
      <c r="Q1126">
        <f>Summary!$J$4</f>
        <v>65</v>
      </c>
      <c r="R1126">
        <f t="shared" si="123"/>
        <v>0</v>
      </c>
      <c r="S1126">
        <f t="shared" si="124"/>
        <v>0</v>
      </c>
      <c r="T1126">
        <f t="shared" si="125"/>
        <v>0</v>
      </c>
    </row>
    <row r="1127" spans="1:20" hidden="1" x14ac:dyDescent="0.2">
      <c r="A1127" t="s">
        <v>14</v>
      </c>
      <c r="B1127" s="30">
        <v>2016800413</v>
      </c>
      <c r="C1127" s="30" t="s">
        <v>109</v>
      </c>
      <c r="D1127" s="30" t="s">
        <v>116</v>
      </c>
      <c r="E1127" s="35" t="s">
        <v>84</v>
      </c>
      <c r="F1127" s="35">
        <v>60</v>
      </c>
      <c r="G1127" s="35" t="s">
        <v>79</v>
      </c>
      <c r="H1127" s="35">
        <v>40</v>
      </c>
      <c r="I1127" s="35">
        <v>69</v>
      </c>
      <c r="J1127" s="35">
        <v>100</v>
      </c>
      <c r="K1127">
        <f t="shared" si="119"/>
        <v>0.4</v>
      </c>
      <c r="L1127">
        <f t="shared" si="120"/>
        <v>58</v>
      </c>
      <c r="M1127">
        <f t="shared" si="121"/>
        <v>85</v>
      </c>
      <c r="N1127">
        <f t="shared" si="122"/>
        <v>69</v>
      </c>
      <c r="O1127">
        <f>Summary!$J$4</f>
        <v>65</v>
      </c>
      <c r="P1127">
        <f>Summary!$J$4</f>
        <v>65</v>
      </c>
      <c r="Q1127">
        <f>Summary!$J$4</f>
        <v>65</v>
      </c>
      <c r="R1127">
        <f t="shared" si="123"/>
        <v>0</v>
      </c>
      <c r="S1127">
        <f t="shared" si="124"/>
        <v>1</v>
      </c>
      <c r="T1127">
        <f t="shared" si="125"/>
        <v>1</v>
      </c>
    </row>
    <row r="1128" spans="1:20" hidden="1" x14ac:dyDescent="0.2">
      <c r="A1128" t="s">
        <v>14</v>
      </c>
      <c r="B1128" s="30">
        <v>2016800414</v>
      </c>
      <c r="C1128" s="30" t="s">
        <v>109</v>
      </c>
      <c r="D1128" s="30" t="s">
        <v>110</v>
      </c>
      <c r="E1128" s="35" t="s">
        <v>67</v>
      </c>
      <c r="F1128" s="35">
        <v>60</v>
      </c>
      <c r="G1128" s="35" t="s">
        <v>65</v>
      </c>
      <c r="H1128" s="35">
        <v>40</v>
      </c>
      <c r="I1128" s="35">
        <v>63</v>
      </c>
      <c r="J1128" s="35">
        <v>100</v>
      </c>
      <c r="K1128">
        <f t="shared" si="119"/>
        <v>0.4</v>
      </c>
      <c r="L1128">
        <f t="shared" si="120"/>
        <v>50</v>
      </c>
      <c r="M1128">
        <f t="shared" si="121"/>
        <v>83</v>
      </c>
      <c r="N1128">
        <f t="shared" si="122"/>
        <v>63</v>
      </c>
      <c r="O1128">
        <f>Summary!$J$4</f>
        <v>65</v>
      </c>
      <c r="P1128">
        <f>Summary!$J$4</f>
        <v>65</v>
      </c>
      <c r="Q1128">
        <f>Summary!$J$4</f>
        <v>65</v>
      </c>
      <c r="R1128">
        <f t="shared" si="123"/>
        <v>0</v>
      </c>
      <c r="S1128">
        <f t="shared" si="124"/>
        <v>1</v>
      </c>
      <c r="T1128">
        <f t="shared" si="125"/>
        <v>0</v>
      </c>
    </row>
    <row r="1129" spans="1:20" hidden="1" x14ac:dyDescent="0.2">
      <c r="A1129" t="s">
        <v>14</v>
      </c>
      <c r="B1129" s="30">
        <v>2016800414</v>
      </c>
      <c r="C1129" s="30" t="s">
        <v>109</v>
      </c>
      <c r="D1129" s="30" t="s">
        <v>112</v>
      </c>
      <c r="E1129" s="35" t="s">
        <v>82</v>
      </c>
      <c r="F1129" s="35">
        <v>60</v>
      </c>
      <c r="G1129" s="35" t="s">
        <v>87</v>
      </c>
      <c r="H1129" s="35">
        <v>40</v>
      </c>
      <c r="I1129" s="35">
        <v>75</v>
      </c>
      <c r="J1129" s="35">
        <v>100</v>
      </c>
      <c r="K1129">
        <f t="shared" si="119"/>
        <v>0.4</v>
      </c>
      <c r="L1129">
        <f t="shared" si="120"/>
        <v>65</v>
      </c>
      <c r="M1129">
        <f t="shared" si="121"/>
        <v>90</v>
      </c>
      <c r="N1129">
        <f t="shared" si="122"/>
        <v>75</v>
      </c>
      <c r="O1129">
        <f>Summary!$J$4</f>
        <v>65</v>
      </c>
      <c r="P1129">
        <f>Summary!$J$4</f>
        <v>65</v>
      </c>
      <c r="Q1129">
        <f>Summary!$J$4</f>
        <v>65</v>
      </c>
      <c r="R1129">
        <f t="shared" si="123"/>
        <v>1</v>
      </c>
      <c r="S1129">
        <f t="shared" si="124"/>
        <v>1</v>
      </c>
      <c r="T1129">
        <f t="shared" si="125"/>
        <v>1</v>
      </c>
    </row>
    <row r="1130" spans="1:20" hidden="1" x14ac:dyDescent="0.2">
      <c r="A1130" t="s">
        <v>14</v>
      </c>
      <c r="B1130" s="30">
        <v>2016800414</v>
      </c>
      <c r="C1130" s="30" t="s">
        <v>109</v>
      </c>
      <c r="D1130" s="30" t="s">
        <v>113</v>
      </c>
      <c r="E1130" s="35" t="s">
        <v>103</v>
      </c>
      <c r="F1130" s="35">
        <v>60</v>
      </c>
      <c r="G1130" s="35" t="s">
        <v>79</v>
      </c>
      <c r="H1130" s="35">
        <v>40</v>
      </c>
      <c r="I1130" s="35">
        <v>74</v>
      </c>
      <c r="J1130" s="35">
        <v>100</v>
      </c>
      <c r="K1130">
        <f t="shared" si="119"/>
        <v>0.4</v>
      </c>
      <c r="L1130">
        <f t="shared" si="120"/>
        <v>67</v>
      </c>
      <c r="M1130">
        <f t="shared" si="121"/>
        <v>85</v>
      </c>
      <c r="N1130">
        <f t="shared" si="122"/>
        <v>74</v>
      </c>
      <c r="O1130">
        <f>Summary!$J$4</f>
        <v>65</v>
      </c>
      <c r="P1130">
        <f>Summary!$J$4</f>
        <v>65</v>
      </c>
      <c r="Q1130">
        <f>Summary!$J$4</f>
        <v>65</v>
      </c>
      <c r="R1130">
        <f t="shared" si="123"/>
        <v>1</v>
      </c>
      <c r="S1130">
        <f t="shared" si="124"/>
        <v>1</v>
      </c>
      <c r="T1130">
        <f t="shared" si="125"/>
        <v>1</v>
      </c>
    </row>
    <row r="1131" spans="1:20" hidden="1" x14ac:dyDescent="0.2">
      <c r="A1131" t="s">
        <v>14</v>
      </c>
      <c r="B1131" s="30">
        <v>2016800414</v>
      </c>
      <c r="C1131" s="30" t="s">
        <v>109</v>
      </c>
      <c r="D1131" s="30" t="s">
        <v>114</v>
      </c>
      <c r="E1131" s="35" t="s">
        <v>74</v>
      </c>
      <c r="F1131" s="35">
        <v>60</v>
      </c>
      <c r="G1131" s="35" t="s">
        <v>87</v>
      </c>
      <c r="H1131" s="35">
        <v>40</v>
      </c>
      <c r="I1131" s="35">
        <v>74</v>
      </c>
      <c r="J1131" s="35">
        <v>100</v>
      </c>
      <c r="K1131">
        <f t="shared" si="119"/>
        <v>0.4</v>
      </c>
      <c r="L1131">
        <f t="shared" si="120"/>
        <v>63</v>
      </c>
      <c r="M1131">
        <f t="shared" si="121"/>
        <v>90</v>
      </c>
      <c r="N1131">
        <f t="shared" si="122"/>
        <v>74</v>
      </c>
      <c r="O1131">
        <f>Summary!$J$4</f>
        <v>65</v>
      </c>
      <c r="P1131">
        <f>Summary!$J$4</f>
        <v>65</v>
      </c>
      <c r="Q1131">
        <f>Summary!$J$4</f>
        <v>65</v>
      </c>
      <c r="R1131">
        <f t="shared" si="123"/>
        <v>0</v>
      </c>
      <c r="S1131">
        <f t="shared" si="124"/>
        <v>1</v>
      </c>
      <c r="T1131">
        <f t="shared" si="125"/>
        <v>1</v>
      </c>
    </row>
    <row r="1132" spans="1:20" hidden="1" x14ac:dyDescent="0.2">
      <c r="A1132" t="s">
        <v>14</v>
      </c>
      <c r="B1132" s="30">
        <v>2016800414</v>
      </c>
      <c r="C1132" s="30" t="s">
        <v>109</v>
      </c>
      <c r="D1132" s="30" t="s">
        <v>115</v>
      </c>
      <c r="E1132" s="35" t="s">
        <v>84</v>
      </c>
      <c r="F1132" s="35">
        <v>60</v>
      </c>
      <c r="G1132" s="35" t="s">
        <v>65</v>
      </c>
      <c r="H1132" s="35">
        <v>40</v>
      </c>
      <c r="I1132" s="35">
        <v>68</v>
      </c>
      <c r="J1132" s="35">
        <v>100</v>
      </c>
      <c r="K1132">
        <f t="shared" si="119"/>
        <v>0.4</v>
      </c>
      <c r="L1132">
        <f t="shared" si="120"/>
        <v>58</v>
      </c>
      <c r="M1132">
        <f t="shared" si="121"/>
        <v>83</v>
      </c>
      <c r="N1132">
        <f t="shared" si="122"/>
        <v>68</v>
      </c>
      <c r="O1132">
        <f>Summary!$J$4</f>
        <v>65</v>
      </c>
      <c r="P1132">
        <f>Summary!$J$4</f>
        <v>65</v>
      </c>
      <c r="Q1132">
        <f>Summary!$J$4</f>
        <v>65</v>
      </c>
      <c r="R1132">
        <f t="shared" si="123"/>
        <v>0</v>
      </c>
      <c r="S1132">
        <f t="shared" si="124"/>
        <v>1</v>
      </c>
      <c r="T1132">
        <f t="shared" si="125"/>
        <v>1</v>
      </c>
    </row>
    <row r="1133" spans="1:20" hidden="1" x14ac:dyDescent="0.2">
      <c r="A1133" t="s">
        <v>14</v>
      </c>
      <c r="B1133" s="30">
        <v>2016800414</v>
      </c>
      <c r="C1133" s="30" t="s">
        <v>109</v>
      </c>
      <c r="D1133" s="30" t="s">
        <v>116</v>
      </c>
      <c r="E1133" s="35" t="s">
        <v>87</v>
      </c>
      <c r="F1133" s="35">
        <v>60</v>
      </c>
      <c r="G1133" s="35" t="s">
        <v>77</v>
      </c>
      <c r="H1133" s="35">
        <v>40</v>
      </c>
      <c r="I1133" s="35">
        <v>64</v>
      </c>
      <c r="J1133" s="35">
        <v>100</v>
      </c>
      <c r="K1133">
        <f t="shared" si="119"/>
        <v>0.4</v>
      </c>
      <c r="L1133">
        <f t="shared" si="120"/>
        <v>60</v>
      </c>
      <c r="M1133">
        <f t="shared" si="121"/>
        <v>70</v>
      </c>
      <c r="N1133">
        <f t="shared" si="122"/>
        <v>64</v>
      </c>
      <c r="O1133">
        <f>Summary!$J$4</f>
        <v>65</v>
      </c>
      <c r="P1133">
        <f>Summary!$J$4</f>
        <v>65</v>
      </c>
      <c r="Q1133">
        <f>Summary!$J$4</f>
        <v>65</v>
      </c>
      <c r="R1133">
        <f t="shared" si="123"/>
        <v>0</v>
      </c>
      <c r="S1133">
        <f t="shared" si="124"/>
        <v>1</v>
      </c>
      <c r="T1133">
        <f t="shared" si="125"/>
        <v>0</v>
      </c>
    </row>
    <row r="1134" spans="1:20" hidden="1" x14ac:dyDescent="0.2">
      <c r="A1134" t="s">
        <v>14</v>
      </c>
      <c r="B1134" s="30">
        <v>2016800415</v>
      </c>
      <c r="C1134" s="30" t="s">
        <v>109</v>
      </c>
      <c r="D1134" s="30" t="s">
        <v>110</v>
      </c>
      <c r="E1134" s="35" t="s">
        <v>76</v>
      </c>
      <c r="F1134" s="35">
        <v>60</v>
      </c>
      <c r="G1134" s="35" t="s">
        <v>81</v>
      </c>
      <c r="H1134" s="35">
        <v>40</v>
      </c>
      <c r="I1134" s="35">
        <v>71</v>
      </c>
      <c r="J1134" s="35">
        <v>100</v>
      </c>
      <c r="K1134">
        <f t="shared" si="119"/>
        <v>0.4</v>
      </c>
      <c r="L1134">
        <f t="shared" si="120"/>
        <v>70</v>
      </c>
      <c r="M1134">
        <f t="shared" si="121"/>
        <v>73</v>
      </c>
      <c r="N1134">
        <f t="shared" si="122"/>
        <v>71</v>
      </c>
      <c r="O1134">
        <f>Summary!$J$4</f>
        <v>65</v>
      </c>
      <c r="P1134">
        <f>Summary!$J$4</f>
        <v>65</v>
      </c>
      <c r="Q1134">
        <f>Summary!$J$4</f>
        <v>65</v>
      </c>
      <c r="R1134">
        <f t="shared" si="123"/>
        <v>1</v>
      </c>
      <c r="S1134">
        <f t="shared" si="124"/>
        <v>1</v>
      </c>
      <c r="T1134">
        <f t="shared" si="125"/>
        <v>1</v>
      </c>
    </row>
    <row r="1135" spans="1:20" hidden="1" x14ac:dyDescent="0.2">
      <c r="A1135" t="s">
        <v>14</v>
      </c>
      <c r="B1135" s="30">
        <v>2016800415</v>
      </c>
      <c r="C1135" s="30" t="s">
        <v>109</v>
      </c>
      <c r="D1135" s="30" t="s">
        <v>112</v>
      </c>
      <c r="E1135" s="35" t="s">
        <v>91</v>
      </c>
      <c r="F1135" s="35">
        <v>60</v>
      </c>
      <c r="G1135" s="35" t="s">
        <v>84</v>
      </c>
      <c r="H1135" s="35">
        <v>40</v>
      </c>
      <c r="I1135" s="35">
        <v>72</v>
      </c>
      <c r="J1135" s="35">
        <v>100</v>
      </c>
      <c r="K1135">
        <f t="shared" si="119"/>
        <v>0.4</v>
      </c>
      <c r="L1135">
        <f t="shared" si="120"/>
        <v>62</v>
      </c>
      <c r="M1135">
        <f t="shared" si="121"/>
        <v>88</v>
      </c>
      <c r="N1135">
        <f t="shared" si="122"/>
        <v>72</v>
      </c>
      <c r="O1135">
        <f>Summary!$J$4</f>
        <v>65</v>
      </c>
      <c r="P1135">
        <f>Summary!$J$4</f>
        <v>65</v>
      </c>
      <c r="Q1135">
        <f>Summary!$J$4</f>
        <v>65</v>
      </c>
      <c r="R1135">
        <f t="shared" si="123"/>
        <v>0</v>
      </c>
      <c r="S1135">
        <f t="shared" si="124"/>
        <v>1</v>
      </c>
      <c r="T1135">
        <f t="shared" si="125"/>
        <v>1</v>
      </c>
    </row>
    <row r="1136" spans="1:20" hidden="1" x14ac:dyDescent="0.2">
      <c r="A1136" t="s">
        <v>14</v>
      </c>
      <c r="B1136" s="30">
        <v>2016800415</v>
      </c>
      <c r="C1136" s="30" t="s">
        <v>109</v>
      </c>
      <c r="D1136" s="30" t="s">
        <v>113</v>
      </c>
      <c r="E1136" s="35" t="s">
        <v>82</v>
      </c>
      <c r="F1136" s="35">
        <v>60</v>
      </c>
      <c r="G1136" s="35" t="s">
        <v>65</v>
      </c>
      <c r="H1136" s="35">
        <v>40</v>
      </c>
      <c r="I1136" s="35">
        <v>72</v>
      </c>
      <c r="J1136" s="35">
        <v>100</v>
      </c>
      <c r="K1136">
        <f t="shared" si="119"/>
        <v>0.4</v>
      </c>
      <c r="L1136">
        <f t="shared" si="120"/>
        <v>65</v>
      </c>
      <c r="M1136">
        <f t="shared" si="121"/>
        <v>83</v>
      </c>
      <c r="N1136">
        <f t="shared" si="122"/>
        <v>72</v>
      </c>
      <c r="O1136">
        <f>Summary!$J$4</f>
        <v>65</v>
      </c>
      <c r="P1136">
        <f>Summary!$J$4</f>
        <v>65</v>
      </c>
      <c r="Q1136">
        <f>Summary!$J$4</f>
        <v>65</v>
      </c>
      <c r="R1136">
        <f t="shared" si="123"/>
        <v>1</v>
      </c>
      <c r="S1136">
        <f t="shared" si="124"/>
        <v>1</v>
      </c>
      <c r="T1136">
        <f t="shared" si="125"/>
        <v>1</v>
      </c>
    </row>
    <row r="1137" spans="1:20" hidden="1" x14ac:dyDescent="0.2">
      <c r="A1137" t="s">
        <v>14</v>
      </c>
      <c r="B1137" s="30">
        <v>2016800415</v>
      </c>
      <c r="C1137" s="30" t="s">
        <v>109</v>
      </c>
      <c r="D1137" s="30" t="s">
        <v>114</v>
      </c>
      <c r="E1137" s="35" t="s">
        <v>70</v>
      </c>
      <c r="F1137" s="35">
        <v>60</v>
      </c>
      <c r="G1137" s="35" t="s">
        <v>65</v>
      </c>
      <c r="H1137" s="35">
        <v>40</v>
      </c>
      <c r="I1137" s="35">
        <v>74</v>
      </c>
      <c r="J1137" s="35">
        <v>100</v>
      </c>
      <c r="K1137">
        <f t="shared" si="119"/>
        <v>0.4</v>
      </c>
      <c r="L1137">
        <f t="shared" si="120"/>
        <v>68</v>
      </c>
      <c r="M1137">
        <f t="shared" si="121"/>
        <v>83</v>
      </c>
      <c r="N1137">
        <f t="shared" si="122"/>
        <v>74</v>
      </c>
      <c r="O1137">
        <f>Summary!$J$4</f>
        <v>65</v>
      </c>
      <c r="P1137">
        <f>Summary!$J$4</f>
        <v>65</v>
      </c>
      <c r="Q1137">
        <f>Summary!$J$4</f>
        <v>65</v>
      </c>
      <c r="R1137">
        <f t="shared" si="123"/>
        <v>1</v>
      </c>
      <c r="S1137">
        <f t="shared" si="124"/>
        <v>1</v>
      </c>
      <c r="T1137">
        <f t="shared" si="125"/>
        <v>1</v>
      </c>
    </row>
    <row r="1138" spans="1:20" hidden="1" x14ac:dyDescent="0.2">
      <c r="A1138" t="s">
        <v>14</v>
      </c>
      <c r="B1138" s="30">
        <v>2016800415</v>
      </c>
      <c r="C1138" s="30" t="s">
        <v>109</v>
      </c>
      <c r="D1138" s="30" t="s">
        <v>115</v>
      </c>
      <c r="E1138" s="35" t="s">
        <v>91</v>
      </c>
      <c r="F1138" s="35">
        <v>60</v>
      </c>
      <c r="G1138" s="35" t="s">
        <v>79</v>
      </c>
      <c r="H1138" s="35">
        <v>40</v>
      </c>
      <c r="I1138" s="35">
        <v>71</v>
      </c>
      <c r="J1138" s="35">
        <v>100</v>
      </c>
      <c r="K1138">
        <f t="shared" si="119"/>
        <v>0.4</v>
      </c>
      <c r="L1138">
        <f t="shared" si="120"/>
        <v>62</v>
      </c>
      <c r="M1138">
        <f t="shared" si="121"/>
        <v>85</v>
      </c>
      <c r="N1138">
        <f t="shared" si="122"/>
        <v>71</v>
      </c>
      <c r="O1138">
        <f>Summary!$J$4</f>
        <v>65</v>
      </c>
      <c r="P1138">
        <f>Summary!$J$4</f>
        <v>65</v>
      </c>
      <c r="Q1138">
        <f>Summary!$J$4</f>
        <v>65</v>
      </c>
      <c r="R1138">
        <f t="shared" si="123"/>
        <v>0</v>
      </c>
      <c r="S1138">
        <f t="shared" si="124"/>
        <v>1</v>
      </c>
      <c r="T1138">
        <f t="shared" si="125"/>
        <v>1</v>
      </c>
    </row>
    <row r="1139" spans="1:20" hidden="1" x14ac:dyDescent="0.2">
      <c r="A1139" t="s">
        <v>14</v>
      </c>
      <c r="B1139" s="30">
        <v>2016800415</v>
      </c>
      <c r="C1139" s="30" t="s">
        <v>109</v>
      </c>
      <c r="D1139" s="30" t="s">
        <v>116</v>
      </c>
      <c r="E1139" s="35" t="s">
        <v>65</v>
      </c>
      <c r="F1139" s="35">
        <v>60</v>
      </c>
      <c r="G1139" s="35" t="s">
        <v>87</v>
      </c>
      <c r="H1139" s="35">
        <v>40</v>
      </c>
      <c r="I1139" s="35">
        <v>69</v>
      </c>
      <c r="J1139" s="35">
        <v>100</v>
      </c>
      <c r="K1139">
        <f t="shared" si="119"/>
        <v>0.4</v>
      </c>
      <c r="L1139">
        <f t="shared" si="120"/>
        <v>55</v>
      </c>
      <c r="M1139">
        <f t="shared" si="121"/>
        <v>90</v>
      </c>
      <c r="N1139">
        <f t="shared" si="122"/>
        <v>69</v>
      </c>
      <c r="O1139">
        <f>Summary!$J$4</f>
        <v>65</v>
      </c>
      <c r="P1139">
        <f>Summary!$J$4</f>
        <v>65</v>
      </c>
      <c r="Q1139">
        <f>Summary!$J$4</f>
        <v>65</v>
      </c>
      <c r="R1139">
        <f t="shared" si="123"/>
        <v>0</v>
      </c>
      <c r="S1139">
        <f t="shared" si="124"/>
        <v>1</v>
      </c>
      <c r="T1139">
        <f t="shared" si="125"/>
        <v>1</v>
      </c>
    </row>
    <row r="1140" spans="1:20" hidden="1" x14ac:dyDescent="0.2">
      <c r="A1140" t="s">
        <v>14</v>
      </c>
      <c r="B1140" s="30">
        <v>2016800416</v>
      </c>
      <c r="C1140" s="30" t="s">
        <v>109</v>
      </c>
      <c r="D1140" s="30" t="s">
        <v>110</v>
      </c>
      <c r="E1140" s="35" t="s">
        <v>85</v>
      </c>
      <c r="F1140" s="35">
        <v>60</v>
      </c>
      <c r="G1140" s="35" t="s">
        <v>67</v>
      </c>
      <c r="H1140" s="35">
        <v>40</v>
      </c>
      <c r="I1140" s="35">
        <v>53</v>
      </c>
      <c r="J1140" s="35">
        <v>100</v>
      </c>
      <c r="K1140">
        <f t="shared" si="119"/>
        <v>0.4</v>
      </c>
      <c r="L1140">
        <f t="shared" si="120"/>
        <v>38</v>
      </c>
      <c r="M1140">
        <f t="shared" si="121"/>
        <v>75</v>
      </c>
      <c r="N1140">
        <f t="shared" si="122"/>
        <v>53</v>
      </c>
      <c r="O1140">
        <f>Summary!$J$4</f>
        <v>65</v>
      </c>
      <c r="P1140">
        <f>Summary!$J$4</f>
        <v>65</v>
      </c>
      <c r="Q1140">
        <f>Summary!$J$4</f>
        <v>65</v>
      </c>
      <c r="R1140">
        <f t="shared" si="123"/>
        <v>0</v>
      </c>
      <c r="S1140">
        <f t="shared" si="124"/>
        <v>1</v>
      </c>
      <c r="T1140">
        <f t="shared" si="125"/>
        <v>0</v>
      </c>
    </row>
    <row r="1141" spans="1:20" hidden="1" x14ac:dyDescent="0.2">
      <c r="A1141" t="s">
        <v>14</v>
      </c>
      <c r="B1141" s="30">
        <v>2016800416</v>
      </c>
      <c r="C1141" s="30" t="s">
        <v>109</v>
      </c>
      <c r="D1141" s="30" t="s">
        <v>112</v>
      </c>
      <c r="E1141" s="35" t="s">
        <v>79</v>
      </c>
      <c r="F1141" s="35">
        <v>60</v>
      </c>
      <c r="G1141" s="35" t="s">
        <v>69</v>
      </c>
      <c r="H1141" s="35">
        <v>40</v>
      </c>
      <c r="I1141" s="35">
        <v>65</v>
      </c>
      <c r="J1141" s="35">
        <v>100</v>
      </c>
      <c r="K1141">
        <f t="shared" si="119"/>
        <v>0.4</v>
      </c>
      <c r="L1141">
        <f t="shared" si="120"/>
        <v>57</v>
      </c>
      <c r="M1141">
        <f t="shared" si="121"/>
        <v>78</v>
      </c>
      <c r="N1141">
        <f t="shared" si="122"/>
        <v>65</v>
      </c>
      <c r="O1141">
        <f>Summary!$J$4</f>
        <v>65</v>
      </c>
      <c r="P1141">
        <f>Summary!$J$4</f>
        <v>65</v>
      </c>
      <c r="Q1141">
        <f>Summary!$J$4</f>
        <v>65</v>
      </c>
      <c r="R1141">
        <f t="shared" si="123"/>
        <v>0</v>
      </c>
      <c r="S1141">
        <f t="shared" si="124"/>
        <v>1</v>
      </c>
      <c r="T1141">
        <f t="shared" si="125"/>
        <v>1</v>
      </c>
    </row>
    <row r="1142" spans="1:20" hidden="1" x14ac:dyDescent="0.2">
      <c r="A1142" t="s">
        <v>14</v>
      </c>
      <c r="B1142" s="30">
        <v>2016800416</v>
      </c>
      <c r="C1142" s="30" t="s">
        <v>109</v>
      </c>
      <c r="D1142" s="30" t="s">
        <v>113</v>
      </c>
      <c r="E1142" s="35" t="s">
        <v>84</v>
      </c>
      <c r="F1142" s="35">
        <v>60</v>
      </c>
      <c r="G1142" s="35" t="s">
        <v>81</v>
      </c>
      <c r="H1142" s="35">
        <v>40</v>
      </c>
      <c r="I1142" s="35">
        <v>64</v>
      </c>
      <c r="J1142" s="35">
        <v>100</v>
      </c>
      <c r="K1142">
        <f t="shared" si="119"/>
        <v>0.4</v>
      </c>
      <c r="L1142">
        <f t="shared" si="120"/>
        <v>58</v>
      </c>
      <c r="M1142">
        <f t="shared" si="121"/>
        <v>73</v>
      </c>
      <c r="N1142">
        <f t="shared" si="122"/>
        <v>64</v>
      </c>
      <c r="O1142">
        <f>Summary!$J$4</f>
        <v>65</v>
      </c>
      <c r="P1142">
        <f>Summary!$J$4</f>
        <v>65</v>
      </c>
      <c r="Q1142">
        <f>Summary!$J$4</f>
        <v>65</v>
      </c>
      <c r="R1142">
        <f t="shared" si="123"/>
        <v>0</v>
      </c>
      <c r="S1142">
        <f t="shared" si="124"/>
        <v>1</v>
      </c>
      <c r="T1142">
        <f t="shared" si="125"/>
        <v>0</v>
      </c>
    </row>
    <row r="1143" spans="1:20" hidden="1" x14ac:dyDescent="0.2">
      <c r="A1143" t="s">
        <v>14</v>
      </c>
      <c r="B1143" s="30">
        <v>2016800416</v>
      </c>
      <c r="C1143" s="30" t="s">
        <v>109</v>
      </c>
      <c r="D1143" s="30" t="s">
        <v>114</v>
      </c>
      <c r="E1143" s="35" t="s">
        <v>111</v>
      </c>
      <c r="F1143" s="35">
        <v>60</v>
      </c>
      <c r="G1143" s="35" t="s">
        <v>67</v>
      </c>
      <c r="H1143" s="35">
        <v>40</v>
      </c>
      <c r="I1143" s="35">
        <v>50</v>
      </c>
      <c r="J1143" s="35">
        <v>100</v>
      </c>
      <c r="K1143">
        <f t="shared" si="119"/>
        <v>0.4</v>
      </c>
      <c r="L1143">
        <f t="shared" si="120"/>
        <v>33</v>
      </c>
      <c r="M1143">
        <f t="shared" si="121"/>
        <v>75</v>
      </c>
      <c r="N1143">
        <f t="shared" si="122"/>
        <v>50</v>
      </c>
      <c r="O1143">
        <f>Summary!$J$4</f>
        <v>65</v>
      </c>
      <c r="P1143">
        <f>Summary!$J$4</f>
        <v>65</v>
      </c>
      <c r="Q1143">
        <f>Summary!$J$4</f>
        <v>65</v>
      </c>
      <c r="R1143">
        <f t="shared" si="123"/>
        <v>0</v>
      </c>
      <c r="S1143">
        <f t="shared" si="124"/>
        <v>1</v>
      </c>
      <c r="T1143">
        <f t="shared" si="125"/>
        <v>0</v>
      </c>
    </row>
    <row r="1144" spans="1:20" hidden="1" x14ac:dyDescent="0.2">
      <c r="A1144" t="s">
        <v>14</v>
      </c>
      <c r="B1144" s="30">
        <v>2016800416</v>
      </c>
      <c r="C1144" s="30" t="s">
        <v>109</v>
      </c>
      <c r="D1144" s="30" t="s">
        <v>115</v>
      </c>
      <c r="E1144" s="35" t="s">
        <v>87</v>
      </c>
      <c r="F1144" s="35">
        <v>60</v>
      </c>
      <c r="G1144" s="35" t="s">
        <v>79</v>
      </c>
      <c r="H1144" s="35">
        <v>40</v>
      </c>
      <c r="I1144" s="35">
        <v>70</v>
      </c>
      <c r="J1144" s="35">
        <v>100</v>
      </c>
      <c r="K1144">
        <f t="shared" si="119"/>
        <v>0.4</v>
      </c>
      <c r="L1144">
        <f t="shared" si="120"/>
        <v>60</v>
      </c>
      <c r="M1144">
        <f t="shared" si="121"/>
        <v>85</v>
      </c>
      <c r="N1144">
        <f t="shared" si="122"/>
        <v>70</v>
      </c>
      <c r="O1144">
        <f>Summary!$J$4</f>
        <v>65</v>
      </c>
      <c r="P1144">
        <f>Summary!$J$4</f>
        <v>65</v>
      </c>
      <c r="Q1144">
        <f>Summary!$J$4</f>
        <v>65</v>
      </c>
      <c r="R1144">
        <f t="shared" si="123"/>
        <v>0</v>
      </c>
      <c r="S1144">
        <f t="shared" si="124"/>
        <v>1</v>
      </c>
      <c r="T1144">
        <f t="shared" si="125"/>
        <v>1</v>
      </c>
    </row>
    <row r="1145" spans="1:20" hidden="1" x14ac:dyDescent="0.2">
      <c r="A1145" t="s">
        <v>14</v>
      </c>
      <c r="B1145" s="30">
        <v>2016800416</v>
      </c>
      <c r="C1145" s="30" t="s">
        <v>109</v>
      </c>
      <c r="D1145" s="30" t="s">
        <v>116</v>
      </c>
      <c r="E1145" s="35" t="s">
        <v>69</v>
      </c>
      <c r="F1145" s="35">
        <v>60</v>
      </c>
      <c r="G1145" s="35" t="s">
        <v>79</v>
      </c>
      <c r="H1145" s="35">
        <v>40</v>
      </c>
      <c r="I1145" s="35">
        <v>65</v>
      </c>
      <c r="J1145" s="35">
        <v>100</v>
      </c>
      <c r="K1145">
        <f t="shared" si="119"/>
        <v>0.4</v>
      </c>
      <c r="L1145">
        <f t="shared" si="120"/>
        <v>52</v>
      </c>
      <c r="M1145">
        <f t="shared" si="121"/>
        <v>85</v>
      </c>
      <c r="N1145">
        <f t="shared" si="122"/>
        <v>65</v>
      </c>
      <c r="O1145">
        <f>Summary!$J$4</f>
        <v>65</v>
      </c>
      <c r="P1145">
        <f>Summary!$J$4</f>
        <v>65</v>
      </c>
      <c r="Q1145">
        <f>Summary!$J$4</f>
        <v>65</v>
      </c>
      <c r="R1145">
        <f t="shared" si="123"/>
        <v>0</v>
      </c>
      <c r="S1145">
        <f t="shared" si="124"/>
        <v>1</v>
      </c>
      <c r="T1145">
        <f t="shared" si="125"/>
        <v>1</v>
      </c>
    </row>
    <row r="1146" spans="1:20" hidden="1" x14ac:dyDescent="0.2">
      <c r="A1146" t="s">
        <v>14</v>
      </c>
      <c r="B1146" s="30">
        <v>2016800417</v>
      </c>
      <c r="C1146" s="30" t="s">
        <v>109</v>
      </c>
      <c r="D1146" s="30" t="s">
        <v>110</v>
      </c>
      <c r="E1146" s="35" t="s">
        <v>91</v>
      </c>
      <c r="F1146" s="35">
        <v>60</v>
      </c>
      <c r="G1146" s="35" t="s">
        <v>77</v>
      </c>
      <c r="H1146" s="35">
        <v>40</v>
      </c>
      <c r="I1146" s="35">
        <v>65</v>
      </c>
      <c r="J1146" s="35">
        <v>100</v>
      </c>
      <c r="K1146">
        <f t="shared" si="119"/>
        <v>0.4</v>
      </c>
      <c r="L1146">
        <f t="shared" si="120"/>
        <v>62</v>
      </c>
      <c r="M1146">
        <f t="shared" si="121"/>
        <v>70</v>
      </c>
      <c r="N1146">
        <f t="shared" si="122"/>
        <v>65</v>
      </c>
      <c r="O1146">
        <f>Summary!$J$4</f>
        <v>65</v>
      </c>
      <c r="P1146">
        <f>Summary!$J$4</f>
        <v>65</v>
      </c>
      <c r="Q1146">
        <f>Summary!$J$4</f>
        <v>65</v>
      </c>
      <c r="R1146">
        <f t="shared" si="123"/>
        <v>0</v>
      </c>
      <c r="S1146">
        <f t="shared" si="124"/>
        <v>1</v>
      </c>
      <c r="T1146">
        <f t="shared" si="125"/>
        <v>1</v>
      </c>
    </row>
    <row r="1147" spans="1:20" hidden="1" x14ac:dyDescent="0.2">
      <c r="A1147" t="s">
        <v>14</v>
      </c>
      <c r="B1147" s="30">
        <v>2016800417</v>
      </c>
      <c r="C1147" s="30" t="s">
        <v>109</v>
      </c>
      <c r="D1147" s="30" t="s">
        <v>112</v>
      </c>
      <c r="E1147" s="35" t="s">
        <v>80</v>
      </c>
      <c r="F1147" s="35">
        <v>60</v>
      </c>
      <c r="G1147" s="35" t="s">
        <v>84</v>
      </c>
      <c r="H1147" s="35">
        <v>40</v>
      </c>
      <c r="I1147" s="35">
        <v>79</v>
      </c>
      <c r="J1147" s="35">
        <v>100</v>
      </c>
      <c r="K1147">
        <f t="shared" si="119"/>
        <v>0.4</v>
      </c>
      <c r="L1147">
        <f t="shared" si="120"/>
        <v>73</v>
      </c>
      <c r="M1147">
        <f t="shared" si="121"/>
        <v>88</v>
      </c>
      <c r="N1147">
        <f t="shared" si="122"/>
        <v>79</v>
      </c>
      <c r="O1147">
        <f>Summary!$J$4</f>
        <v>65</v>
      </c>
      <c r="P1147">
        <f>Summary!$J$4</f>
        <v>65</v>
      </c>
      <c r="Q1147">
        <f>Summary!$J$4</f>
        <v>65</v>
      </c>
      <c r="R1147">
        <f t="shared" si="123"/>
        <v>1</v>
      </c>
      <c r="S1147">
        <f t="shared" si="124"/>
        <v>1</v>
      </c>
      <c r="T1147">
        <f t="shared" si="125"/>
        <v>1</v>
      </c>
    </row>
    <row r="1148" spans="1:20" hidden="1" x14ac:dyDescent="0.2">
      <c r="A1148" t="s">
        <v>14</v>
      </c>
      <c r="B1148" s="30">
        <v>2016800417</v>
      </c>
      <c r="C1148" s="30" t="s">
        <v>109</v>
      </c>
      <c r="D1148" s="30" t="s">
        <v>113</v>
      </c>
      <c r="E1148" s="35" t="s">
        <v>74</v>
      </c>
      <c r="F1148" s="35">
        <v>60</v>
      </c>
      <c r="G1148" s="35" t="s">
        <v>67</v>
      </c>
      <c r="H1148" s="35">
        <v>40</v>
      </c>
      <c r="I1148" s="35">
        <v>68</v>
      </c>
      <c r="J1148" s="35">
        <v>100</v>
      </c>
      <c r="K1148">
        <f t="shared" si="119"/>
        <v>0.4</v>
      </c>
      <c r="L1148">
        <f t="shared" si="120"/>
        <v>63</v>
      </c>
      <c r="M1148">
        <f t="shared" si="121"/>
        <v>75</v>
      </c>
      <c r="N1148">
        <f t="shared" si="122"/>
        <v>68</v>
      </c>
      <c r="O1148">
        <f>Summary!$J$4</f>
        <v>65</v>
      </c>
      <c r="P1148">
        <f>Summary!$J$4</f>
        <v>65</v>
      </c>
      <c r="Q1148">
        <f>Summary!$J$4</f>
        <v>65</v>
      </c>
      <c r="R1148">
        <f t="shared" si="123"/>
        <v>0</v>
      </c>
      <c r="S1148">
        <f t="shared" si="124"/>
        <v>1</v>
      </c>
      <c r="T1148">
        <f t="shared" si="125"/>
        <v>1</v>
      </c>
    </row>
    <row r="1149" spans="1:20" hidden="1" x14ac:dyDescent="0.2">
      <c r="A1149" t="s">
        <v>14</v>
      </c>
      <c r="B1149" s="30">
        <v>2016800417</v>
      </c>
      <c r="C1149" s="30" t="s">
        <v>109</v>
      </c>
      <c r="D1149" s="30" t="s">
        <v>114</v>
      </c>
      <c r="E1149" s="35" t="s">
        <v>70</v>
      </c>
      <c r="F1149" s="35">
        <v>60</v>
      </c>
      <c r="G1149" s="35" t="s">
        <v>65</v>
      </c>
      <c r="H1149" s="35">
        <v>40</v>
      </c>
      <c r="I1149" s="35">
        <v>74</v>
      </c>
      <c r="J1149" s="35">
        <v>100</v>
      </c>
      <c r="K1149">
        <f t="shared" si="119"/>
        <v>0.4</v>
      </c>
      <c r="L1149">
        <f t="shared" si="120"/>
        <v>68</v>
      </c>
      <c r="M1149">
        <f t="shared" si="121"/>
        <v>83</v>
      </c>
      <c r="N1149">
        <f t="shared" si="122"/>
        <v>74</v>
      </c>
      <c r="O1149">
        <f>Summary!$J$4</f>
        <v>65</v>
      </c>
      <c r="P1149">
        <f>Summary!$J$4</f>
        <v>65</v>
      </c>
      <c r="Q1149">
        <f>Summary!$J$4</f>
        <v>65</v>
      </c>
      <c r="R1149">
        <f t="shared" si="123"/>
        <v>1</v>
      </c>
      <c r="S1149">
        <f t="shared" si="124"/>
        <v>1</v>
      </c>
      <c r="T1149">
        <f t="shared" si="125"/>
        <v>1</v>
      </c>
    </row>
    <row r="1150" spans="1:20" hidden="1" x14ac:dyDescent="0.2">
      <c r="A1150" t="s">
        <v>14</v>
      </c>
      <c r="B1150" s="30">
        <v>2016800417</v>
      </c>
      <c r="C1150" s="30" t="s">
        <v>109</v>
      </c>
      <c r="D1150" s="30" t="s">
        <v>115</v>
      </c>
      <c r="E1150" s="35" t="s">
        <v>91</v>
      </c>
      <c r="F1150" s="35">
        <v>60</v>
      </c>
      <c r="G1150" s="35" t="s">
        <v>67</v>
      </c>
      <c r="H1150" s="35">
        <v>40</v>
      </c>
      <c r="I1150" s="35">
        <v>67</v>
      </c>
      <c r="J1150" s="35">
        <v>100</v>
      </c>
      <c r="K1150">
        <f t="shared" si="119"/>
        <v>0.4</v>
      </c>
      <c r="L1150">
        <f t="shared" si="120"/>
        <v>62</v>
      </c>
      <c r="M1150">
        <f t="shared" si="121"/>
        <v>75</v>
      </c>
      <c r="N1150">
        <f t="shared" si="122"/>
        <v>67</v>
      </c>
      <c r="O1150">
        <f>Summary!$J$4</f>
        <v>65</v>
      </c>
      <c r="P1150">
        <f>Summary!$J$4</f>
        <v>65</v>
      </c>
      <c r="Q1150">
        <f>Summary!$J$4</f>
        <v>65</v>
      </c>
      <c r="R1150">
        <f t="shared" si="123"/>
        <v>0</v>
      </c>
      <c r="S1150">
        <f t="shared" si="124"/>
        <v>1</v>
      </c>
      <c r="T1150">
        <f t="shared" si="125"/>
        <v>1</v>
      </c>
    </row>
    <row r="1151" spans="1:20" hidden="1" x14ac:dyDescent="0.2">
      <c r="A1151" t="s">
        <v>14</v>
      </c>
      <c r="B1151" s="30">
        <v>2016800417</v>
      </c>
      <c r="C1151" s="30" t="s">
        <v>109</v>
      </c>
      <c r="D1151" s="30" t="s">
        <v>116</v>
      </c>
      <c r="E1151" s="35" t="s">
        <v>67</v>
      </c>
      <c r="F1151" s="35">
        <v>60</v>
      </c>
      <c r="G1151" s="35" t="s">
        <v>87</v>
      </c>
      <c r="H1151" s="35">
        <v>40</v>
      </c>
      <c r="I1151" s="35">
        <v>66</v>
      </c>
      <c r="J1151" s="35">
        <v>100</v>
      </c>
      <c r="K1151">
        <f t="shared" si="119"/>
        <v>0.4</v>
      </c>
      <c r="L1151">
        <f t="shared" si="120"/>
        <v>50</v>
      </c>
      <c r="M1151">
        <f t="shared" si="121"/>
        <v>90</v>
      </c>
      <c r="N1151">
        <f t="shared" si="122"/>
        <v>66</v>
      </c>
      <c r="O1151">
        <f>Summary!$J$4</f>
        <v>65</v>
      </c>
      <c r="P1151">
        <f>Summary!$J$4</f>
        <v>65</v>
      </c>
      <c r="Q1151">
        <f>Summary!$J$4</f>
        <v>65</v>
      </c>
      <c r="R1151">
        <f t="shared" si="123"/>
        <v>0</v>
      </c>
      <c r="S1151">
        <f t="shared" si="124"/>
        <v>1</v>
      </c>
      <c r="T1151">
        <f t="shared" si="125"/>
        <v>1</v>
      </c>
    </row>
    <row r="1152" spans="1:20" hidden="1" x14ac:dyDescent="0.2">
      <c r="A1152" t="s">
        <v>14</v>
      </c>
      <c r="B1152" s="30">
        <v>2016800418</v>
      </c>
      <c r="C1152" s="30" t="s">
        <v>109</v>
      </c>
      <c r="D1152" s="30" t="s">
        <v>110</v>
      </c>
      <c r="E1152" s="35" t="s">
        <v>85</v>
      </c>
      <c r="F1152" s="35">
        <v>60</v>
      </c>
      <c r="G1152" s="35" t="s">
        <v>77</v>
      </c>
      <c r="H1152" s="35">
        <v>40</v>
      </c>
      <c r="I1152" s="35">
        <v>51</v>
      </c>
      <c r="J1152" s="35">
        <v>100</v>
      </c>
      <c r="K1152">
        <f t="shared" si="119"/>
        <v>0.4</v>
      </c>
      <c r="L1152">
        <f t="shared" si="120"/>
        <v>38</v>
      </c>
      <c r="M1152">
        <f t="shared" si="121"/>
        <v>70</v>
      </c>
      <c r="N1152">
        <f t="shared" si="122"/>
        <v>51</v>
      </c>
      <c r="O1152">
        <f>Summary!$J$4</f>
        <v>65</v>
      </c>
      <c r="P1152">
        <f>Summary!$J$4</f>
        <v>65</v>
      </c>
      <c r="Q1152">
        <f>Summary!$J$4</f>
        <v>65</v>
      </c>
      <c r="R1152">
        <f t="shared" si="123"/>
        <v>0</v>
      </c>
      <c r="S1152">
        <f t="shared" si="124"/>
        <v>1</v>
      </c>
      <c r="T1152">
        <f t="shared" si="125"/>
        <v>0</v>
      </c>
    </row>
    <row r="1153" spans="1:20" hidden="1" x14ac:dyDescent="0.2">
      <c r="A1153" t="s">
        <v>14</v>
      </c>
      <c r="B1153" s="30">
        <v>2016800418</v>
      </c>
      <c r="C1153" s="30" t="s">
        <v>109</v>
      </c>
      <c r="D1153" s="30" t="s">
        <v>112</v>
      </c>
      <c r="E1153" s="35" t="s">
        <v>73</v>
      </c>
      <c r="F1153" s="35">
        <v>60</v>
      </c>
      <c r="G1153" s="35" t="s">
        <v>77</v>
      </c>
      <c r="H1153" s="35">
        <v>40</v>
      </c>
      <c r="I1153" s="35">
        <v>60</v>
      </c>
      <c r="J1153" s="35">
        <v>100</v>
      </c>
      <c r="K1153">
        <f t="shared" si="119"/>
        <v>0.4</v>
      </c>
      <c r="L1153">
        <f t="shared" si="120"/>
        <v>53</v>
      </c>
      <c r="M1153">
        <f t="shared" si="121"/>
        <v>70</v>
      </c>
      <c r="N1153">
        <f t="shared" si="122"/>
        <v>60</v>
      </c>
      <c r="O1153">
        <f>Summary!$J$4</f>
        <v>65</v>
      </c>
      <c r="P1153">
        <f>Summary!$J$4</f>
        <v>65</v>
      </c>
      <c r="Q1153">
        <f>Summary!$J$4</f>
        <v>65</v>
      </c>
      <c r="R1153">
        <f t="shared" si="123"/>
        <v>0</v>
      </c>
      <c r="S1153">
        <f t="shared" si="124"/>
        <v>1</v>
      </c>
      <c r="T1153">
        <f t="shared" si="125"/>
        <v>0</v>
      </c>
    </row>
    <row r="1154" spans="1:20" hidden="1" x14ac:dyDescent="0.2">
      <c r="A1154" t="s">
        <v>14</v>
      </c>
      <c r="B1154" s="30">
        <v>2016800418</v>
      </c>
      <c r="C1154" s="30" t="s">
        <v>109</v>
      </c>
      <c r="D1154" s="30" t="s">
        <v>113</v>
      </c>
      <c r="E1154" s="35" t="s">
        <v>91</v>
      </c>
      <c r="F1154" s="35">
        <v>60</v>
      </c>
      <c r="G1154" s="35" t="s">
        <v>89</v>
      </c>
      <c r="H1154" s="35">
        <v>40</v>
      </c>
      <c r="I1154" s="35">
        <v>61</v>
      </c>
      <c r="J1154" s="35">
        <v>100</v>
      </c>
      <c r="K1154">
        <f t="shared" ref="K1154:K1217" si="126">ROUND(H1154/(H1154+F1154),2)</f>
        <v>0.4</v>
      </c>
      <c r="L1154">
        <f t="shared" ref="L1154:L1217" si="127">IF(E1154="A",0,IFERROR(ROUND(E1154*100/F1154,0),0))</f>
        <v>62</v>
      </c>
      <c r="M1154">
        <f t="shared" ref="M1154:M1217" si="128">IF(E1154="A",0,IFERROR(ROUND(G1154*100/H1154,0),0))</f>
        <v>60</v>
      </c>
      <c r="N1154">
        <f t="shared" ref="N1154:N1217" si="129">ROUND(I1154*100/J1154,0)</f>
        <v>61</v>
      </c>
      <c r="O1154">
        <f>Summary!$J$4</f>
        <v>65</v>
      </c>
      <c r="P1154">
        <f>Summary!$J$4</f>
        <v>65</v>
      </c>
      <c r="Q1154">
        <f>Summary!$J$4</f>
        <v>65</v>
      </c>
      <c r="R1154">
        <f t="shared" ref="R1154:R1217" si="130">IF(L1154&gt;=O1154,1,0)</f>
        <v>0</v>
      </c>
      <c r="S1154">
        <f t="shared" ref="S1154:S1217" si="131">IF(M1154&gt;=P1154,1,0)</f>
        <v>0</v>
      </c>
      <c r="T1154">
        <f t="shared" ref="T1154:T1217" si="132">IF(N1154&gt;=Q1154,1,0)</f>
        <v>0</v>
      </c>
    </row>
    <row r="1155" spans="1:20" hidden="1" x14ac:dyDescent="0.2">
      <c r="A1155" t="s">
        <v>14</v>
      </c>
      <c r="B1155" s="30">
        <v>2016800418</v>
      </c>
      <c r="C1155" s="30" t="s">
        <v>109</v>
      </c>
      <c r="D1155" s="30" t="s">
        <v>114</v>
      </c>
      <c r="E1155" s="35" t="s">
        <v>106</v>
      </c>
      <c r="F1155" s="35">
        <v>60</v>
      </c>
      <c r="G1155" s="35" t="s">
        <v>77</v>
      </c>
      <c r="H1155" s="35">
        <v>40</v>
      </c>
      <c r="I1155" s="35">
        <v>50</v>
      </c>
      <c r="J1155" s="35">
        <v>100</v>
      </c>
      <c r="K1155">
        <f t="shared" si="126"/>
        <v>0.4</v>
      </c>
      <c r="L1155">
        <f t="shared" si="127"/>
        <v>37</v>
      </c>
      <c r="M1155">
        <f t="shared" si="128"/>
        <v>70</v>
      </c>
      <c r="N1155">
        <f t="shared" si="129"/>
        <v>50</v>
      </c>
      <c r="O1155">
        <f>Summary!$J$4</f>
        <v>65</v>
      </c>
      <c r="P1155">
        <f>Summary!$J$4</f>
        <v>65</v>
      </c>
      <c r="Q1155">
        <f>Summary!$J$4</f>
        <v>65</v>
      </c>
      <c r="R1155">
        <f t="shared" si="130"/>
        <v>0</v>
      </c>
      <c r="S1155">
        <f t="shared" si="131"/>
        <v>1</v>
      </c>
      <c r="T1155">
        <f t="shared" si="132"/>
        <v>0</v>
      </c>
    </row>
    <row r="1156" spans="1:20" hidden="1" x14ac:dyDescent="0.2">
      <c r="A1156" t="s">
        <v>14</v>
      </c>
      <c r="B1156" s="30">
        <v>2016800418</v>
      </c>
      <c r="C1156" s="30" t="s">
        <v>109</v>
      </c>
      <c r="D1156" s="30" t="s">
        <v>115</v>
      </c>
      <c r="E1156" s="35" t="s">
        <v>74</v>
      </c>
      <c r="F1156" s="35">
        <v>60</v>
      </c>
      <c r="G1156" s="35" t="s">
        <v>67</v>
      </c>
      <c r="H1156" s="35">
        <v>40</v>
      </c>
      <c r="I1156" s="35">
        <v>68</v>
      </c>
      <c r="J1156" s="35">
        <v>100</v>
      </c>
      <c r="K1156">
        <f t="shared" si="126"/>
        <v>0.4</v>
      </c>
      <c r="L1156">
        <f t="shared" si="127"/>
        <v>63</v>
      </c>
      <c r="M1156">
        <f t="shared" si="128"/>
        <v>75</v>
      </c>
      <c r="N1156">
        <f t="shared" si="129"/>
        <v>68</v>
      </c>
      <c r="O1156">
        <f>Summary!$J$4</f>
        <v>65</v>
      </c>
      <c r="P1156">
        <f>Summary!$J$4</f>
        <v>65</v>
      </c>
      <c r="Q1156">
        <f>Summary!$J$4</f>
        <v>65</v>
      </c>
      <c r="R1156">
        <f t="shared" si="130"/>
        <v>0</v>
      </c>
      <c r="S1156">
        <f t="shared" si="131"/>
        <v>1</v>
      </c>
      <c r="T1156">
        <f t="shared" si="132"/>
        <v>1</v>
      </c>
    </row>
    <row r="1157" spans="1:20" hidden="1" x14ac:dyDescent="0.2">
      <c r="A1157" t="s">
        <v>14</v>
      </c>
      <c r="B1157" s="30">
        <v>2016800418</v>
      </c>
      <c r="C1157" s="30" t="s">
        <v>109</v>
      </c>
      <c r="D1157" s="30" t="s">
        <v>116</v>
      </c>
      <c r="E1157" s="35" t="s">
        <v>69</v>
      </c>
      <c r="F1157" s="35">
        <v>60</v>
      </c>
      <c r="G1157" s="35" t="s">
        <v>84</v>
      </c>
      <c r="H1157" s="35">
        <v>40</v>
      </c>
      <c r="I1157" s="35">
        <v>66</v>
      </c>
      <c r="J1157" s="35">
        <v>100</v>
      </c>
      <c r="K1157">
        <f t="shared" si="126"/>
        <v>0.4</v>
      </c>
      <c r="L1157">
        <f t="shared" si="127"/>
        <v>52</v>
      </c>
      <c r="M1157">
        <f t="shared" si="128"/>
        <v>88</v>
      </c>
      <c r="N1157">
        <f t="shared" si="129"/>
        <v>66</v>
      </c>
      <c r="O1157">
        <f>Summary!$J$4</f>
        <v>65</v>
      </c>
      <c r="P1157">
        <f>Summary!$J$4</f>
        <v>65</v>
      </c>
      <c r="Q1157">
        <f>Summary!$J$4</f>
        <v>65</v>
      </c>
      <c r="R1157">
        <f t="shared" si="130"/>
        <v>0</v>
      </c>
      <c r="S1157">
        <f t="shared" si="131"/>
        <v>1</v>
      </c>
      <c r="T1157">
        <f t="shared" si="132"/>
        <v>1</v>
      </c>
    </row>
    <row r="1158" spans="1:20" hidden="1" x14ac:dyDescent="0.2">
      <c r="A1158" t="s">
        <v>14</v>
      </c>
      <c r="B1158" s="30">
        <v>2016800419</v>
      </c>
      <c r="C1158" s="30" t="s">
        <v>109</v>
      </c>
      <c r="D1158" s="30" t="s">
        <v>110</v>
      </c>
      <c r="E1158" s="35" t="s">
        <v>103</v>
      </c>
      <c r="F1158" s="35">
        <v>60</v>
      </c>
      <c r="G1158" s="35" t="s">
        <v>67</v>
      </c>
      <c r="H1158" s="35">
        <v>40</v>
      </c>
      <c r="I1158" s="35">
        <v>70</v>
      </c>
      <c r="J1158" s="35">
        <v>100</v>
      </c>
      <c r="K1158">
        <f t="shared" si="126"/>
        <v>0.4</v>
      </c>
      <c r="L1158">
        <f t="shared" si="127"/>
        <v>67</v>
      </c>
      <c r="M1158">
        <f t="shared" si="128"/>
        <v>75</v>
      </c>
      <c r="N1158">
        <f t="shared" si="129"/>
        <v>70</v>
      </c>
      <c r="O1158">
        <f>Summary!$J$4</f>
        <v>65</v>
      </c>
      <c r="P1158">
        <f>Summary!$J$4</f>
        <v>65</v>
      </c>
      <c r="Q1158">
        <f>Summary!$J$4</f>
        <v>65</v>
      </c>
      <c r="R1158">
        <f t="shared" si="130"/>
        <v>1</v>
      </c>
      <c r="S1158">
        <f t="shared" si="131"/>
        <v>1</v>
      </c>
      <c r="T1158">
        <f t="shared" si="132"/>
        <v>1</v>
      </c>
    </row>
    <row r="1159" spans="1:20" hidden="1" x14ac:dyDescent="0.2">
      <c r="A1159" t="s">
        <v>14</v>
      </c>
      <c r="B1159" s="30">
        <v>2016800419</v>
      </c>
      <c r="C1159" s="30" t="s">
        <v>109</v>
      </c>
      <c r="D1159" s="30" t="s">
        <v>112</v>
      </c>
      <c r="E1159" s="35" t="s">
        <v>103</v>
      </c>
      <c r="F1159" s="35">
        <v>60</v>
      </c>
      <c r="G1159" s="35" t="s">
        <v>84</v>
      </c>
      <c r="H1159" s="35">
        <v>40</v>
      </c>
      <c r="I1159" s="35">
        <v>75</v>
      </c>
      <c r="J1159" s="35">
        <v>100</v>
      </c>
      <c r="K1159">
        <f t="shared" si="126"/>
        <v>0.4</v>
      </c>
      <c r="L1159">
        <f t="shared" si="127"/>
        <v>67</v>
      </c>
      <c r="M1159">
        <f t="shared" si="128"/>
        <v>88</v>
      </c>
      <c r="N1159">
        <f t="shared" si="129"/>
        <v>75</v>
      </c>
      <c r="O1159">
        <f>Summary!$J$4</f>
        <v>65</v>
      </c>
      <c r="P1159">
        <f>Summary!$J$4</f>
        <v>65</v>
      </c>
      <c r="Q1159">
        <f>Summary!$J$4</f>
        <v>65</v>
      </c>
      <c r="R1159">
        <f t="shared" si="130"/>
        <v>1</v>
      </c>
      <c r="S1159">
        <f t="shared" si="131"/>
        <v>1</v>
      </c>
      <c r="T1159">
        <f t="shared" si="132"/>
        <v>1</v>
      </c>
    </row>
    <row r="1160" spans="1:20" hidden="1" x14ac:dyDescent="0.2">
      <c r="A1160" t="s">
        <v>14</v>
      </c>
      <c r="B1160" s="30">
        <v>2016800419</v>
      </c>
      <c r="C1160" s="30" t="s">
        <v>109</v>
      </c>
      <c r="D1160" s="30" t="s">
        <v>113</v>
      </c>
      <c r="E1160" s="35" t="s">
        <v>70</v>
      </c>
      <c r="F1160" s="35">
        <v>60</v>
      </c>
      <c r="G1160" s="35" t="s">
        <v>84</v>
      </c>
      <c r="H1160" s="35">
        <v>40</v>
      </c>
      <c r="I1160" s="35">
        <v>76</v>
      </c>
      <c r="J1160" s="35">
        <v>100</v>
      </c>
      <c r="K1160">
        <f t="shared" si="126"/>
        <v>0.4</v>
      </c>
      <c r="L1160">
        <f t="shared" si="127"/>
        <v>68</v>
      </c>
      <c r="M1160">
        <f t="shared" si="128"/>
        <v>88</v>
      </c>
      <c r="N1160">
        <f t="shared" si="129"/>
        <v>76</v>
      </c>
      <c r="O1160">
        <f>Summary!$J$4</f>
        <v>65</v>
      </c>
      <c r="P1160">
        <f>Summary!$J$4</f>
        <v>65</v>
      </c>
      <c r="Q1160">
        <f>Summary!$J$4</f>
        <v>65</v>
      </c>
      <c r="R1160">
        <f t="shared" si="130"/>
        <v>1</v>
      </c>
      <c r="S1160">
        <f t="shared" si="131"/>
        <v>1</v>
      </c>
      <c r="T1160">
        <f t="shared" si="132"/>
        <v>1</v>
      </c>
    </row>
    <row r="1161" spans="1:20" hidden="1" x14ac:dyDescent="0.2">
      <c r="A1161" t="s">
        <v>14</v>
      </c>
      <c r="B1161" s="30">
        <v>2016800419</v>
      </c>
      <c r="C1161" s="30" t="s">
        <v>109</v>
      </c>
      <c r="D1161" s="30" t="s">
        <v>114</v>
      </c>
      <c r="E1161" s="35" t="s">
        <v>74</v>
      </c>
      <c r="F1161" s="35">
        <v>60</v>
      </c>
      <c r="G1161" s="35" t="s">
        <v>84</v>
      </c>
      <c r="H1161" s="35">
        <v>40</v>
      </c>
      <c r="I1161" s="35">
        <v>73</v>
      </c>
      <c r="J1161" s="35">
        <v>100</v>
      </c>
      <c r="K1161">
        <f t="shared" si="126"/>
        <v>0.4</v>
      </c>
      <c r="L1161">
        <f t="shared" si="127"/>
        <v>63</v>
      </c>
      <c r="M1161">
        <f t="shared" si="128"/>
        <v>88</v>
      </c>
      <c r="N1161">
        <f t="shared" si="129"/>
        <v>73</v>
      </c>
      <c r="O1161">
        <f>Summary!$J$4</f>
        <v>65</v>
      </c>
      <c r="P1161">
        <f>Summary!$J$4</f>
        <v>65</v>
      </c>
      <c r="Q1161">
        <f>Summary!$J$4</f>
        <v>65</v>
      </c>
      <c r="R1161">
        <f t="shared" si="130"/>
        <v>0</v>
      </c>
      <c r="S1161">
        <f t="shared" si="131"/>
        <v>1</v>
      </c>
      <c r="T1161">
        <f t="shared" si="132"/>
        <v>1</v>
      </c>
    </row>
    <row r="1162" spans="1:20" hidden="1" x14ac:dyDescent="0.2">
      <c r="A1162" t="s">
        <v>14</v>
      </c>
      <c r="B1162" s="30">
        <v>2016800419</v>
      </c>
      <c r="C1162" s="30" t="s">
        <v>109</v>
      </c>
      <c r="D1162" s="30" t="s">
        <v>115</v>
      </c>
      <c r="E1162" s="35" t="s">
        <v>74</v>
      </c>
      <c r="F1162" s="35">
        <v>60</v>
      </c>
      <c r="G1162" s="35" t="s">
        <v>79</v>
      </c>
      <c r="H1162" s="35">
        <v>40</v>
      </c>
      <c r="I1162" s="35">
        <v>72</v>
      </c>
      <c r="J1162" s="35">
        <v>100</v>
      </c>
      <c r="K1162">
        <f t="shared" si="126"/>
        <v>0.4</v>
      </c>
      <c r="L1162">
        <f t="shared" si="127"/>
        <v>63</v>
      </c>
      <c r="M1162">
        <f t="shared" si="128"/>
        <v>85</v>
      </c>
      <c r="N1162">
        <f t="shared" si="129"/>
        <v>72</v>
      </c>
      <c r="O1162">
        <f>Summary!$J$4</f>
        <v>65</v>
      </c>
      <c r="P1162">
        <f>Summary!$J$4</f>
        <v>65</v>
      </c>
      <c r="Q1162">
        <f>Summary!$J$4</f>
        <v>65</v>
      </c>
      <c r="R1162">
        <f t="shared" si="130"/>
        <v>0</v>
      </c>
      <c r="S1162">
        <f t="shared" si="131"/>
        <v>1</v>
      </c>
      <c r="T1162">
        <f t="shared" si="132"/>
        <v>1</v>
      </c>
    </row>
    <row r="1163" spans="1:20" hidden="1" x14ac:dyDescent="0.2">
      <c r="A1163" t="s">
        <v>14</v>
      </c>
      <c r="B1163" s="30">
        <v>2016800419</v>
      </c>
      <c r="C1163" s="30" t="s">
        <v>109</v>
      </c>
      <c r="D1163" s="30" t="s">
        <v>116</v>
      </c>
      <c r="E1163" s="35" t="s">
        <v>73</v>
      </c>
      <c r="F1163" s="35">
        <v>60</v>
      </c>
      <c r="G1163" s="35" t="s">
        <v>77</v>
      </c>
      <c r="H1163" s="35">
        <v>40</v>
      </c>
      <c r="I1163" s="35">
        <v>60</v>
      </c>
      <c r="J1163" s="35">
        <v>100</v>
      </c>
      <c r="K1163">
        <f t="shared" si="126"/>
        <v>0.4</v>
      </c>
      <c r="L1163">
        <f t="shared" si="127"/>
        <v>53</v>
      </c>
      <c r="M1163">
        <f t="shared" si="128"/>
        <v>70</v>
      </c>
      <c r="N1163">
        <f t="shared" si="129"/>
        <v>60</v>
      </c>
      <c r="O1163">
        <f>Summary!$J$4</f>
        <v>65</v>
      </c>
      <c r="P1163">
        <f>Summary!$J$4</f>
        <v>65</v>
      </c>
      <c r="Q1163">
        <f>Summary!$J$4</f>
        <v>65</v>
      </c>
      <c r="R1163">
        <f t="shared" si="130"/>
        <v>0</v>
      </c>
      <c r="S1163">
        <f t="shared" si="131"/>
        <v>1</v>
      </c>
      <c r="T1163">
        <f t="shared" si="132"/>
        <v>0</v>
      </c>
    </row>
    <row r="1164" spans="1:20" hidden="1" x14ac:dyDescent="0.2">
      <c r="A1164" t="s">
        <v>14</v>
      </c>
      <c r="B1164" s="30">
        <v>2016800420</v>
      </c>
      <c r="C1164" s="30" t="s">
        <v>109</v>
      </c>
      <c r="D1164" s="30" t="s">
        <v>110</v>
      </c>
      <c r="E1164" s="35" t="s">
        <v>106</v>
      </c>
      <c r="F1164" s="35">
        <v>60</v>
      </c>
      <c r="G1164" s="35" t="s">
        <v>89</v>
      </c>
      <c r="H1164" s="35">
        <v>40</v>
      </c>
      <c r="I1164" s="35">
        <v>46</v>
      </c>
      <c r="J1164" s="35">
        <v>100</v>
      </c>
      <c r="K1164">
        <f t="shared" si="126"/>
        <v>0.4</v>
      </c>
      <c r="L1164">
        <f t="shared" si="127"/>
        <v>37</v>
      </c>
      <c r="M1164">
        <f t="shared" si="128"/>
        <v>60</v>
      </c>
      <c r="N1164">
        <f t="shared" si="129"/>
        <v>46</v>
      </c>
      <c r="O1164">
        <f>Summary!$J$4</f>
        <v>65</v>
      </c>
      <c r="P1164">
        <f>Summary!$J$4</f>
        <v>65</v>
      </c>
      <c r="Q1164">
        <f>Summary!$J$4</f>
        <v>65</v>
      </c>
      <c r="R1164">
        <f t="shared" si="130"/>
        <v>0</v>
      </c>
      <c r="S1164">
        <f t="shared" si="131"/>
        <v>0</v>
      </c>
      <c r="T1164">
        <f t="shared" si="132"/>
        <v>0</v>
      </c>
    </row>
    <row r="1165" spans="1:20" hidden="1" x14ac:dyDescent="0.2">
      <c r="A1165" t="s">
        <v>14</v>
      </c>
      <c r="B1165" s="30">
        <v>2016800420</v>
      </c>
      <c r="C1165" s="30" t="s">
        <v>109</v>
      </c>
      <c r="D1165" s="30" t="s">
        <v>112</v>
      </c>
      <c r="E1165" s="35" t="s">
        <v>84</v>
      </c>
      <c r="F1165" s="35">
        <v>60</v>
      </c>
      <c r="G1165" s="35" t="s">
        <v>69</v>
      </c>
      <c r="H1165" s="35">
        <v>40</v>
      </c>
      <c r="I1165" s="35">
        <v>66</v>
      </c>
      <c r="J1165" s="35">
        <v>100</v>
      </c>
      <c r="K1165">
        <f t="shared" si="126"/>
        <v>0.4</v>
      </c>
      <c r="L1165">
        <f t="shared" si="127"/>
        <v>58</v>
      </c>
      <c r="M1165">
        <f t="shared" si="128"/>
        <v>78</v>
      </c>
      <c r="N1165">
        <f t="shared" si="129"/>
        <v>66</v>
      </c>
      <c r="O1165">
        <f>Summary!$J$4</f>
        <v>65</v>
      </c>
      <c r="P1165">
        <f>Summary!$J$4</f>
        <v>65</v>
      </c>
      <c r="Q1165">
        <f>Summary!$J$4</f>
        <v>65</v>
      </c>
      <c r="R1165">
        <f t="shared" si="130"/>
        <v>0</v>
      </c>
      <c r="S1165">
        <f t="shared" si="131"/>
        <v>1</v>
      </c>
      <c r="T1165">
        <f t="shared" si="132"/>
        <v>1</v>
      </c>
    </row>
    <row r="1166" spans="1:20" hidden="1" x14ac:dyDescent="0.2">
      <c r="A1166" t="s">
        <v>14</v>
      </c>
      <c r="B1166" s="30">
        <v>2016800420</v>
      </c>
      <c r="C1166" s="30" t="s">
        <v>109</v>
      </c>
      <c r="D1166" s="30" t="s">
        <v>113</v>
      </c>
      <c r="E1166" s="35" t="s">
        <v>82</v>
      </c>
      <c r="F1166" s="35">
        <v>60</v>
      </c>
      <c r="G1166" s="35" t="s">
        <v>67</v>
      </c>
      <c r="H1166" s="35">
        <v>40</v>
      </c>
      <c r="I1166" s="35">
        <v>69</v>
      </c>
      <c r="J1166" s="35">
        <v>100</v>
      </c>
      <c r="K1166">
        <f t="shared" si="126"/>
        <v>0.4</v>
      </c>
      <c r="L1166">
        <f t="shared" si="127"/>
        <v>65</v>
      </c>
      <c r="M1166">
        <f t="shared" si="128"/>
        <v>75</v>
      </c>
      <c r="N1166">
        <f t="shared" si="129"/>
        <v>69</v>
      </c>
      <c r="O1166">
        <f>Summary!$J$4</f>
        <v>65</v>
      </c>
      <c r="P1166">
        <f>Summary!$J$4</f>
        <v>65</v>
      </c>
      <c r="Q1166">
        <f>Summary!$J$4</f>
        <v>65</v>
      </c>
      <c r="R1166">
        <f t="shared" si="130"/>
        <v>1</v>
      </c>
      <c r="S1166">
        <f t="shared" si="131"/>
        <v>1</v>
      </c>
      <c r="T1166">
        <f t="shared" si="132"/>
        <v>1</v>
      </c>
    </row>
    <row r="1167" spans="1:20" hidden="1" x14ac:dyDescent="0.2">
      <c r="A1167" t="s">
        <v>14</v>
      </c>
      <c r="B1167" s="30">
        <v>2016800420</v>
      </c>
      <c r="C1167" s="30" t="s">
        <v>109</v>
      </c>
      <c r="D1167" s="30" t="s">
        <v>114</v>
      </c>
      <c r="E1167" s="35" t="s">
        <v>103</v>
      </c>
      <c r="F1167" s="35">
        <v>60</v>
      </c>
      <c r="G1167" s="35" t="s">
        <v>73</v>
      </c>
      <c r="H1167" s="35">
        <v>40</v>
      </c>
      <c r="I1167" s="35">
        <v>72</v>
      </c>
      <c r="J1167" s="35">
        <v>100</v>
      </c>
      <c r="K1167">
        <f t="shared" si="126"/>
        <v>0.4</v>
      </c>
      <c r="L1167">
        <f t="shared" si="127"/>
        <v>67</v>
      </c>
      <c r="M1167">
        <f t="shared" si="128"/>
        <v>80</v>
      </c>
      <c r="N1167">
        <f t="shared" si="129"/>
        <v>72</v>
      </c>
      <c r="O1167">
        <f>Summary!$J$4</f>
        <v>65</v>
      </c>
      <c r="P1167">
        <f>Summary!$J$4</f>
        <v>65</v>
      </c>
      <c r="Q1167">
        <f>Summary!$J$4</f>
        <v>65</v>
      </c>
      <c r="R1167">
        <f t="shared" si="130"/>
        <v>1</v>
      </c>
      <c r="S1167">
        <f t="shared" si="131"/>
        <v>1</v>
      </c>
      <c r="T1167">
        <f t="shared" si="132"/>
        <v>1</v>
      </c>
    </row>
    <row r="1168" spans="1:20" hidden="1" x14ac:dyDescent="0.2">
      <c r="A1168" t="s">
        <v>14</v>
      </c>
      <c r="B1168" s="30">
        <v>2016800420</v>
      </c>
      <c r="C1168" s="30" t="s">
        <v>109</v>
      </c>
      <c r="D1168" s="30" t="s">
        <v>115</v>
      </c>
      <c r="E1168" s="35" t="s">
        <v>75</v>
      </c>
      <c r="F1168" s="35">
        <v>60</v>
      </c>
      <c r="G1168" s="35" t="s">
        <v>67</v>
      </c>
      <c r="H1168" s="35">
        <v>40</v>
      </c>
      <c r="I1168" s="35">
        <v>55</v>
      </c>
      <c r="J1168" s="35">
        <v>100</v>
      </c>
      <c r="K1168">
        <f t="shared" si="126"/>
        <v>0.4</v>
      </c>
      <c r="L1168">
        <f t="shared" si="127"/>
        <v>42</v>
      </c>
      <c r="M1168">
        <f t="shared" si="128"/>
        <v>75</v>
      </c>
      <c r="N1168">
        <f t="shared" si="129"/>
        <v>55</v>
      </c>
      <c r="O1168">
        <f>Summary!$J$4</f>
        <v>65</v>
      </c>
      <c r="P1168">
        <f>Summary!$J$4</f>
        <v>65</v>
      </c>
      <c r="Q1168">
        <f>Summary!$J$4</f>
        <v>65</v>
      </c>
      <c r="R1168">
        <f t="shared" si="130"/>
        <v>0</v>
      </c>
      <c r="S1168">
        <f t="shared" si="131"/>
        <v>1</v>
      </c>
      <c r="T1168">
        <f t="shared" si="132"/>
        <v>0</v>
      </c>
    </row>
    <row r="1169" spans="1:20" hidden="1" x14ac:dyDescent="0.2">
      <c r="A1169" t="s">
        <v>14</v>
      </c>
      <c r="B1169" s="30">
        <v>2016800420</v>
      </c>
      <c r="C1169" s="30" t="s">
        <v>109</v>
      </c>
      <c r="D1169" s="30" t="s">
        <v>116</v>
      </c>
      <c r="E1169" s="35" t="s">
        <v>77</v>
      </c>
      <c r="F1169" s="35">
        <v>60</v>
      </c>
      <c r="G1169" s="35" t="s">
        <v>84</v>
      </c>
      <c r="H1169" s="35">
        <v>40</v>
      </c>
      <c r="I1169" s="35">
        <v>63</v>
      </c>
      <c r="J1169" s="35">
        <v>100</v>
      </c>
      <c r="K1169">
        <f t="shared" si="126"/>
        <v>0.4</v>
      </c>
      <c r="L1169">
        <f t="shared" si="127"/>
        <v>47</v>
      </c>
      <c r="M1169">
        <f t="shared" si="128"/>
        <v>88</v>
      </c>
      <c r="N1169">
        <f t="shared" si="129"/>
        <v>63</v>
      </c>
      <c r="O1169">
        <f>Summary!$J$4</f>
        <v>65</v>
      </c>
      <c r="P1169">
        <f>Summary!$J$4</f>
        <v>65</v>
      </c>
      <c r="Q1169">
        <f>Summary!$J$4</f>
        <v>65</v>
      </c>
      <c r="R1169">
        <f t="shared" si="130"/>
        <v>0</v>
      </c>
      <c r="S1169">
        <f t="shared" si="131"/>
        <v>1</v>
      </c>
      <c r="T1169">
        <f t="shared" si="132"/>
        <v>0</v>
      </c>
    </row>
    <row r="1170" spans="1:20" hidden="1" x14ac:dyDescent="0.2">
      <c r="A1170" t="s">
        <v>14</v>
      </c>
      <c r="B1170" s="30">
        <v>2016800421</v>
      </c>
      <c r="C1170" s="30" t="s">
        <v>109</v>
      </c>
      <c r="D1170" s="30" t="s">
        <v>110</v>
      </c>
      <c r="E1170" s="35" t="s">
        <v>111</v>
      </c>
      <c r="F1170" s="35">
        <v>60</v>
      </c>
      <c r="G1170" s="35" t="s">
        <v>79</v>
      </c>
      <c r="H1170" s="35">
        <v>40</v>
      </c>
      <c r="I1170" s="35">
        <v>54</v>
      </c>
      <c r="J1170" s="35">
        <v>100</v>
      </c>
      <c r="K1170">
        <f t="shared" si="126"/>
        <v>0.4</v>
      </c>
      <c r="L1170">
        <f t="shared" si="127"/>
        <v>33</v>
      </c>
      <c r="M1170">
        <f t="shared" si="128"/>
        <v>85</v>
      </c>
      <c r="N1170">
        <f t="shared" si="129"/>
        <v>54</v>
      </c>
      <c r="O1170">
        <f>Summary!$J$4</f>
        <v>65</v>
      </c>
      <c r="P1170">
        <f>Summary!$J$4</f>
        <v>65</v>
      </c>
      <c r="Q1170">
        <f>Summary!$J$4</f>
        <v>65</v>
      </c>
      <c r="R1170">
        <f t="shared" si="130"/>
        <v>0</v>
      </c>
      <c r="S1170">
        <f t="shared" si="131"/>
        <v>1</v>
      </c>
      <c r="T1170">
        <f t="shared" si="132"/>
        <v>0</v>
      </c>
    </row>
    <row r="1171" spans="1:20" hidden="1" x14ac:dyDescent="0.2">
      <c r="A1171" t="s">
        <v>14</v>
      </c>
      <c r="B1171" s="30">
        <v>2016800421</v>
      </c>
      <c r="C1171" s="30" t="s">
        <v>109</v>
      </c>
      <c r="D1171" s="30" t="s">
        <v>112</v>
      </c>
      <c r="E1171" s="35" t="s">
        <v>104</v>
      </c>
      <c r="F1171" s="35">
        <v>60</v>
      </c>
      <c r="G1171" s="35" t="s">
        <v>84</v>
      </c>
      <c r="H1171" s="35">
        <v>40</v>
      </c>
      <c r="I1171" s="35">
        <v>78</v>
      </c>
      <c r="J1171" s="35">
        <v>100</v>
      </c>
      <c r="K1171">
        <f t="shared" si="126"/>
        <v>0.4</v>
      </c>
      <c r="L1171">
        <f t="shared" si="127"/>
        <v>72</v>
      </c>
      <c r="M1171">
        <f t="shared" si="128"/>
        <v>88</v>
      </c>
      <c r="N1171">
        <f t="shared" si="129"/>
        <v>78</v>
      </c>
      <c r="O1171">
        <f>Summary!$J$4</f>
        <v>65</v>
      </c>
      <c r="P1171">
        <f>Summary!$J$4</f>
        <v>65</v>
      </c>
      <c r="Q1171">
        <f>Summary!$J$4</f>
        <v>65</v>
      </c>
      <c r="R1171">
        <f t="shared" si="130"/>
        <v>1</v>
      </c>
      <c r="S1171">
        <f t="shared" si="131"/>
        <v>1</v>
      </c>
      <c r="T1171">
        <f t="shared" si="132"/>
        <v>1</v>
      </c>
    </row>
    <row r="1172" spans="1:20" hidden="1" x14ac:dyDescent="0.2">
      <c r="A1172" t="s">
        <v>14</v>
      </c>
      <c r="B1172" s="30">
        <v>2016800421</v>
      </c>
      <c r="C1172" s="30" t="s">
        <v>109</v>
      </c>
      <c r="D1172" s="30" t="s">
        <v>113</v>
      </c>
      <c r="E1172" s="35" t="s">
        <v>101</v>
      </c>
      <c r="F1172" s="35">
        <v>60</v>
      </c>
      <c r="G1172" s="35" t="s">
        <v>65</v>
      </c>
      <c r="H1172" s="35">
        <v>40</v>
      </c>
      <c r="I1172" s="35">
        <v>79</v>
      </c>
      <c r="J1172" s="35">
        <v>100</v>
      </c>
      <c r="K1172">
        <f t="shared" si="126"/>
        <v>0.4</v>
      </c>
      <c r="L1172">
        <f t="shared" si="127"/>
        <v>77</v>
      </c>
      <c r="M1172">
        <f t="shared" si="128"/>
        <v>83</v>
      </c>
      <c r="N1172">
        <f t="shared" si="129"/>
        <v>79</v>
      </c>
      <c r="O1172">
        <f>Summary!$J$4</f>
        <v>65</v>
      </c>
      <c r="P1172">
        <f>Summary!$J$4</f>
        <v>65</v>
      </c>
      <c r="Q1172">
        <f>Summary!$J$4</f>
        <v>65</v>
      </c>
      <c r="R1172">
        <f t="shared" si="130"/>
        <v>1</v>
      </c>
      <c r="S1172">
        <f t="shared" si="131"/>
        <v>1</v>
      </c>
      <c r="T1172">
        <f t="shared" si="132"/>
        <v>1</v>
      </c>
    </row>
    <row r="1173" spans="1:20" hidden="1" x14ac:dyDescent="0.2">
      <c r="A1173" t="s">
        <v>14</v>
      </c>
      <c r="B1173" s="30">
        <v>2016800421</v>
      </c>
      <c r="C1173" s="30" t="s">
        <v>109</v>
      </c>
      <c r="D1173" s="30" t="s">
        <v>114</v>
      </c>
      <c r="E1173" s="35" t="s">
        <v>82</v>
      </c>
      <c r="F1173" s="35">
        <v>60</v>
      </c>
      <c r="G1173" s="35" t="s">
        <v>84</v>
      </c>
      <c r="H1173" s="35">
        <v>40</v>
      </c>
      <c r="I1173" s="35">
        <v>74</v>
      </c>
      <c r="J1173" s="35">
        <v>100</v>
      </c>
      <c r="K1173">
        <f t="shared" si="126"/>
        <v>0.4</v>
      </c>
      <c r="L1173">
        <f t="shared" si="127"/>
        <v>65</v>
      </c>
      <c r="M1173">
        <f t="shared" si="128"/>
        <v>88</v>
      </c>
      <c r="N1173">
        <f t="shared" si="129"/>
        <v>74</v>
      </c>
      <c r="O1173">
        <f>Summary!$J$4</f>
        <v>65</v>
      </c>
      <c r="P1173">
        <f>Summary!$J$4</f>
        <v>65</v>
      </c>
      <c r="Q1173">
        <f>Summary!$J$4</f>
        <v>65</v>
      </c>
      <c r="R1173">
        <f t="shared" si="130"/>
        <v>1</v>
      </c>
      <c r="S1173">
        <f t="shared" si="131"/>
        <v>1</v>
      </c>
      <c r="T1173">
        <f t="shared" si="132"/>
        <v>1</v>
      </c>
    </row>
    <row r="1174" spans="1:20" hidden="1" x14ac:dyDescent="0.2">
      <c r="A1174" t="s">
        <v>14</v>
      </c>
      <c r="B1174" s="30">
        <v>2016800421</v>
      </c>
      <c r="C1174" s="30" t="s">
        <v>109</v>
      </c>
      <c r="D1174" s="30" t="s">
        <v>115</v>
      </c>
      <c r="E1174" s="35" t="s">
        <v>77</v>
      </c>
      <c r="F1174" s="35">
        <v>60</v>
      </c>
      <c r="G1174" s="35" t="s">
        <v>69</v>
      </c>
      <c r="H1174" s="35">
        <v>40</v>
      </c>
      <c r="I1174" s="35">
        <v>59</v>
      </c>
      <c r="J1174" s="35">
        <v>100</v>
      </c>
      <c r="K1174">
        <f t="shared" si="126"/>
        <v>0.4</v>
      </c>
      <c r="L1174">
        <f t="shared" si="127"/>
        <v>47</v>
      </c>
      <c r="M1174">
        <f t="shared" si="128"/>
        <v>78</v>
      </c>
      <c r="N1174">
        <f t="shared" si="129"/>
        <v>59</v>
      </c>
      <c r="O1174">
        <f>Summary!$J$4</f>
        <v>65</v>
      </c>
      <c r="P1174">
        <f>Summary!$J$4</f>
        <v>65</v>
      </c>
      <c r="Q1174">
        <f>Summary!$J$4</f>
        <v>65</v>
      </c>
      <c r="R1174">
        <f t="shared" si="130"/>
        <v>0</v>
      </c>
      <c r="S1174">
        <f t="shared" si="131"/>
        <v>1</v>
      </c>
      <c r="T1174">
        <f t="shared" si="132"/>
        <v>0</v>
      </c>
    </row>
    <row r="1175" spans="1:20" hidden="1" x14ac:dyDescent="0.2">
      <c r="A1175" t="s">
        <v>14</v>
      </c>
      <c r="B1175" s="30">
        <v>2016800421</v>
      </c>
      <c r="C1175" s="30" t="s">
        <v>109</v>
      </c>
      <c r="D1175" s="30" t="s">
        <v>116</v>
      </c>
      <c r="E1175" s="35" t="s">
        <v>74</v>
      </c>
      <c r="F1175" s="35">
        <v>60</v>
      </c>
      <c r="G1175" s="35" t="s">
        <v>65</v>
      </c>
      <c r="H1175" s="35">
        <v>40</v>
      </c>
      <c r="I1175" s="35">
        <v>71</v>
      </c>
      <c r="J1175" s="35">
        <v>100</v>
      </c>
      <c r="K1175">
        <f t="shared" si="126"/>
        <v>0.4</v>
      </c>
      <c r="L1175">
        <f t="shared" si="127"/>
        <v>63</v>
      </c>
      <c r="M1175">
        <f t="shared" si="128"/>
        <v>83</v>
      </c>
      <c r="N1175">
        <f t="shared" si="129"/>
        <v>71</v>
      </c>
      <c r="O1175">
        <f>Summary!$J$4</f>
        <v>65</v>
      </c>
      <c r="P1175">
        <f>Summary!$J$4</f>
        <v>65</v>
      </c>
      <c r="Q1175">
        <f>Summary!$J$4</f>
        <v>65</v>
      </c>
      <c r="R1175">
        <f t="shared" si="130"/>
        <v>0</v>
      </c>
      <c r="S1175">
        <f t="shared" si="131"/>
        <v>1</v>
      </c>
      <c r="T1175">
        <f t="shared" si="132"/>
        <v>1</v>
      </c>
    </row>
    <row r="1176" spans="1:20" hidden="1" x14ac:dyDescent="0.2">
      <c r="A1176" t="s">
        <v>14</v>
      </c>
      <c r="B1176" s="30">
        <v>2016800422</v>
      </c>
      <c r="C1176" s="30" t="s">
        <v>109</v>
      </c>
      <c r="D1176" s="30" t="s">
        <v>110</v>
      </c>
      <c r="E1176" s="35" t="s">
        <v>85</v>
      </c>
      <c r="F1176" s="35">
        <v>60</v>
      </c>
      <c r="G1176" s="35" t="s">
        <v>89</v>
      </c>
      <c r="H1176" s="35">
        <v>40</v>
      </c>
      <c r="I1176" s="35">
        <v>47</v>
      </c>
      <c r="J1176" s="35">
        <v>100</v>
      </c>
      <c r="K1176">
        <f t="shared" si="126"/>
        <v>0.4</v>
      </c>
      <c r="L1176">
        <f t="shared" si="127"/>
        <v>38</v>
      </c>
      <c r="M1176">
        <f t="shared" si="128"/>
        <v>60</v>
      </c>
      <c r="N1176">
        <f t="shared" si="129"/>
        <v>47</v>
      </c>
      <c r="O1176">
        <f>Summary!$J$4</f>
        <v>65</v>
      </c>
      <c r="P1176">
        <f>Summary!$J$4</f>
        <v>65</v>
      </c>
      <c r="Q1176">
        <f>Summary!$J$4</f>
        <v>65</v>
      </c>
      <c r="R1176">
        <f t="shared" si="130"/>
        <v>0</v>
      </c>
      <c r="S1176">
        <f t="shared" si="131"/>
        <v>0</v>
      </c>
      <c r="T1176">
        <f t="shared" si="132"/>
        <v>0</v>
      </c>
    </row>
    <row r="1177" spans="1:20" hidden="1" x14ac:dyDescent="0.2">
      <c r="A1177" t="s">
        <v>14</v>
      </c>
      <c r="B1177" s="30">
        <v>2016800422</v>
      </c>
      <c r="C1177" s="30" t="s">
        <v>109</v>
      </c>
      <c r="D1177" s="30" t="s">
        <v>112</v>
      </c>
      <c r="E1177" s="35" t="s">
        <v>103</v>
      </c>
      <c r="F1177" s="35">
        <v>60</v>
      </c>
      <c r="G1177" s="35" t="s">
        <v>65</v>
      </c>
      <c r="H1177" s="35">
        <v>40</v>
      </c>
      <c r="I1177" s="35">
        <v>73</v>
      </c>
      <c r="J1177" s="35">
        <v>100</v>
      </c>
      <c r="K1177">
        <f t="shared" si="126"/>
        <v>0.4</v>
      </c>
      <c r="L1177">
        <f t="shared" si="127"/>
        <v>67</v>
      </c>
      <c r="M1177">
        <f t="shared" si="128"/>
        <v>83</v>
      </c>
      <c r="N1177">
        <f t="shared" si="129"/>
        <v>73</v>
      </c>
      <c r="O1177">
        <f>Summary!$J$4</f>
        <v>65</v>
      </c>
      <c r="P1177">
        <f>Summary!$J$4</f>
        <v>65</v>
      </c>
      <c r="Q1177">
        <f>Summary!$J$4</f>
        <v>65</v>
      </c>
      <c r="R1177">
        <f t="shared" si="130"/>
        <v>1</v>
      </c>
      <c r="S1177">
        <f t="shared" si="131"/>
        <v>1</v>
      </c>
      <c r="T1177">
        <f t="shared" si="132"/>
        <v>1</v>
      </c>
    </row>
    <row r="1178" spans="1:20" hidden="1" x14ac:dyDescent="0.2">
      <c r="A1178" t="s">
        <v>14</v>
      </c>
      <c r="B1178" s="30">
        <v>2016800422</v>
      </c>
      <c r="C1178" s="30" t="s">
        <v>109</v>
      </c>
      <c r="D1178" s="30" t="s">
        <v>113</v>
      </c>
      <c r="E1178" s="35" t="s">
        <v>103</v>
      </c>
      <c r="F1178" s="35">
        <v>60</v>
      </c>
      <c r="G1178" s="35" t="s">
        <v>71</v>
      </c>
      <c r="H1178" s="35">
        <v>40</v>
      </c>
      <c r="I1178" s="35">
        <v>67</v>
      </c>
      <c r="J1178" s="35">
        <v>100</v>
      </c>
      <c r="K1178">
        <f t="shared" si="126"/>
        <v>0.4</v>
      </c>
      <c r="L1178">
        <f t="shared" si="127"/>
        <v>67</v>
      </c>
      <c r="M1178">
        <f t="shared" si="128"/>
        <v>68</v>
      </c>
      <c r="N1178">
        <f t="shared" si="129"/>
        <v>67</v>
      </c>
      <c r="O1178">
        <f>Summary!$J$4</f>
        <v>65</v>
      </c>
      <c r="P1178">
        <f>Summary!$J$4</f>
        <v>65</v>
      </c>
      <c r="Q1178">
        <f>Summary!$J$4</f>
        <v>65</v>
      </c>
      <c r="R1178">
        <f t="shared" si="130"/>
        <v>1</v>
      </c>
      <c r="S1178">
        <f t="shared" si="131"/>
        <v>1</v>
      </c>
      <c r="T1178">
        <f t="shared" si="132"/>
        <v>1</v>
      </c>
    </row>
    <row r="1179" spans="1:20" hidden="1" x14ac:dyDescent="0.2">
      <c r="A1179" t="s">
        <v>14</v>
      </c>
      <c r="B1179" s="30">
        <v>2016800422</v>
      </c>
      <c r="C1179" s="30" t="s">
        <v>109</v>
      </c>
      <c r="D1179" s="30" t="s">
        <v>114</v>
      </c>
      <c r="E1179" s="35" t="s">
        <v>74</v>
      </c>
      <c r="F1179" s="35">
        <v>60</v>
      </c>
      <c r="G1179" s="35" t="s">
        <v>65</v>
      </c>
      <c r="H1179" s="35">
        <v>40</v>
      </c>
      <c r="I1179" s="35">
        <v>71</v>
      </c>
      <c r="J1179" s="35">
        <v>100</v>
      </c>
      <c r="K1179">
        <f t="shared" si="126"/>
        <v>0.4</v>
      </c>
      <c r="L1179">
        <f t="shared" si="127"/>
        <v>63</v>
      </c>
      <c r="M1179">
        <f t="shared" si="128"/>
        <v>83</v>
      </c>
      <c r="N1179">
        <f t="shared" si="129"/>
        <v>71</v>
      </c>
      <c r="O1179">
        <f>Summary!$J$4</f>
        <v>65</v>
      </c>
      <c r="P1179">
        <f>Summary!$J$4</f>
        <v>65</v>
      </c>
      <c r="Q1179">
        <f>Summary!$J$4</f>
        <v>65</v>
      </c>
      <c r="R1179">
        <f t="shared" si="130"/>
        <v>0</v>
      </c>
      <c r="S1179">
        <f t="shared" si="131"/>
        <v>1</v>
      </c>
      <c r="T1179">
        <f t="shared" si="132"/>
        <v>1</v>
      </c>
    </row>
    <row r="1180" spans="1:20" hidden="1" x14ac:dyDescent="0.2">
      <c r="A1180" t="s">
        <v>14</v>
      </c>
      <c r="B1180" s="30">
        <v>2016800422</v>
      </c>
      <c r="C1180" s="30" t="s">
        <v>109</v>
      </c>
      <c r="D1180" s="30" t="s">
        <v>115</v>
      </c>
      <c r="E1180" s="35" t="s">
        <v>84</v>
      </c>
      <c r="F1180" s="35">
        <v>60</v>
      </c>
      <c r="G1180" s="35" t="s">
        <v>81</v>
      </c>
      <c r="H1180" s="35">
        <v>40</v>
      </c>
      <c r="I1180" s="35">
        <v>64</v>
      </c>
      <c r="J1180" s="35">
        <v>100</v>
      </c>
      <c r="K1180">
        <f t="shared" si="126"/>
        <v>0.4</v>
      </c>
      <c r="L1180">
        <f t="shared" si="127"/>
        <v>58</v>
      </c>
      <c r="M1180">
        <f t="shared" si="128"/>
        <v>73</v>
      </c>
      <c r="N1180">
        <f t="shared" si="129"/>
        <v>64</v>
      </c>
      <c r="O1180">
        <f>Summary!$J$4</f>
        <v>65</v>
      </c>
      <c r="P1180">
        <f>Summary!$J$4</f>
        <v>65</v>
      </c>
      <c r="Q1180">
        <f>Summary!$J$4</f>
        <v>65</v>
      </c>
      <c r="R1180">
        <f t="shared" si="130"/>
        <v>0</v>
      </c>
      <c r="S1180">
        <f t="shared" si="131"/>
        <v>1</v>
      </c>
      <c r="T1180">
        <f t="shared" si="132"/>
        <v>0</v>
      </c>
    </row>
    <row r="1181" spans="1:20" hidden="1" x14ac:dyDescent="0.2">
      <c r="A1181" t="s">
        <v>14</v>
      </c>
      <c r="B1181" s="30">
        <v>2016800422</v>
      </c>
      <c r="C1181" s="30" t="s">
        <v>109</v>
      </c>
      <c r="D1181" s="30" t="s">
        <v>116</v>
      </c>
      <c r="E1181" s="35" t="s">
        <v>71</v>
      </c>
      <c r="F1181" s="35">
        <v>60</v>
      </c>
      <c r="G1181" s="35" t="s">
        <v>69</v>
      </c>
      <c r="H1181" s="35">
        <v>40</v>
      </c>
      <c r="I1181" s="35">
        <v>58</v>
      </c>
      <c r="J1181" s="35">
        <v>100</v>
      </c>
      <c r="K1181">
        <f t="shared" si="126"/>
        <v>0.4</v>
      </c>
      <c r="L1181">
        <f t="shared" si="127"/>
        <v>45</v>
      </c>
      <c r="M1181">
        <f t="shared" si="128"/>
        <v>78</v>
      </c>
      <c r="N1181">
        <f t="shared" si="129"/>
        <v>58</v>
      </c>
      <c r="O1181">
        <f>Summary!$J$4</f>
        <v>65</v>
      </c>
      <c r="P1181">
        <f>Summary!$J$4</f>
        <v>65</v>
      </c>
      <c r="Q1181">
        <f>Summary!$J$4</f>
        <v>65</v>
      </c>
      <c r="R1181">
        <f t="shared" si="130"/>
        <v>0</v>
      </c>
      <c r="S1181">
        <f t="shared" si="131"/>
        <v>1</v>
      </c>
      <c r="T1181">
        <f t="shared" si="132"/>
        <v>0</v>
      </c>
    </row>
    <row r="1182" spans="1:20" hidden="1" x14ac:dyDescent="0.2">
      <c r="A1182" t="s">
        <v>14</v>
      </c>
      <c r="B1182" s="30">
        <v>2016800423</v>
      </c>
      <c r="C1182" s="30" t="s">
        <v>109</v>
      </c>
      <c r="D1182" s="30" t="s">
        <v>110</v>
      </c>
      <c r="E1182" s="35" t="s">
        <v>80</v>
      </c>
      <c r="F1182" s="35">
        <v>60</v>
      </c>
      <c r="G1182" s="35" t="s">
        <v>84</v>
      </c>
      <c r="H1182" s="35">
        <v>40</v>
      </c>
      <c r="I1182" s="35">
        <v>79</v>
      </c>
      <c r="J1182" s="35">
        <v>100</v>
      </c>
      <c r="K1182">
        <f t="shared" si="126"/>
        <v>0.4</v>
      </c>
      <c r="L1182">
        <f t="shared" si="127"/>
        <v>73</v>
      </c>
      <c r="M1182">
        <f t="shared" si="128"/>
        <v>88</v>
      </c>
      <c r="N1182">
        <f t="shared" si="129"/>
        <v>79</v>
      </c>
      <c r="O1182">
        <f>Summary!$J$4</f>
        <v>65</v>
      </c>
      <c r="P1182">
        <f>Summary!$J$4</f>
        <v>65</v>
      </c>
      <c r="Q1182">
        <f>Summary!$J$4</f>
        <v>65</v>
      </c>
      <c r="R1182">
        <f t="shared" si="130"/>
        <v>1</v>
      </c>
      <c r="S1182">
        <f t="shared" si="131"/>
        <v>1</v>
      </c>
      <c r="T1182">
        <f t="shared" si="132"/>
        <v>1</v>
      </c>
    </row>
    <row r="1183" spans="1:20" hidden="1" x14ac:dyDescent="0.2">
      <c r="A1183" t="s">
        <v>14</v>
      </c>
      <c r="B1183" s="30">
        <v>2016800423</v>
      </c>
      <c r="C1183" s="30" t="s">
        <v>109</v>
      </c>
      <c r="D1183" s="30" t="s">
        <v>112</v>
      </c>
      <c r="E1183" s="35" t="s">
        <v>102</v>
      </c>
      <c r="F1183" s="35">
        <v>60</v>
      </c>
      <c r="G1183" s="35" t="s">
        <v>84</v>
      </c>
      <c r="H1183" s="35">
        <v>40</v>
      </c>
      <c r="I1183" s="35">
        <v>84</v>
      </c>
      <c r="J1183" s="35">
        <v>100</v>
      </c>
      <c r="K1183">
        <f t="shared" si="126"/>
        <v>0.4</v>
      </c>
      <c r="L1183">
        <f t="shared" si="127"/>
        <v>82</v>
      </c>
      <c r="M1183">
        <f t="shared" si="128"/>
        <v>88</v>
      </c>
      <c r="N1183">
        <f t="shared" si="129"/>
        <v>84</v>
      </c>
      <c r="O1183">
        <f>Summary!$J$4</f>
        <v>65</v>
      </c>
      <c r="P1183">
        <f>Summary!$J$4</f>
        <v>65</v>
      </c>
      <c r="Q1183">
        <f>Summary!$J$4</f>
        <v>65</v>
      </c>
      <c r="R1183">
        <f t="shared" si="130"/>
        <v>1</v>
      </c>
      <c r="S1183">
        <f t="shared" si="131"/>
        <v>1</v>
      </c>
      <c r="T1183">
        <f t="shared" si="132"/>
        <v>1</v>
      </c>
    </row>
    <row r="1184" spans="1:20" hidden="1" x14ac:dyDescent="0.2">
      <c r="A1184" t="s">
        <v>14</v>
      </c>
      <c r="B1184" s="30">
        <v>2016800423</v>
      </c>
      <c r="C1184" s="30" t="s">
        <v>109</v>
      </c>
      <c r="D1184" s="30" t="s">
        <v>113</v>
      </c>
      <c r="E1184" s="35" t="s">
        <v>104</v>
      </c>
      <c r="F1184" s="35">
        <v>60</v>
      </c>
      <c r="G1184" s="35" t="s">
        <v>81</v>
      </c>
      <c r="H1184" s="35">
        <v>40</v>
      </c>
      <c r="I1184" s="35">
        <v>72</v>
      </c>
      <c r="J1184" s="35">
        <v>100</v>
      </c>
      <c r="K1184">
        <f t="shared" si="126"/>
        <v>0.4</v>
      </c>
      <c r="L1184">
        <f t="shared" si="127"/>
        <v>72</v>
      </c>
      <c r="M1184">
        <f t="shared" si="128"/>
        <v>73</v>
      </c>
      <c r="N1184">
        <f t="shared" si="129"/>
        <v>72</v>
      </c>
      <c r="O1184">
        <f>Summary!$J$4</f>
        <v>65</v>
      </c>
      <c r="P1184">
        <f>Summary!$J$4</f>
        <v>65</v>
      </c>
      <c r="Q1184">
        <f>Summary!$J$4</f>
        <v>65</v>
      </c>
      <c r="R1184">
        <f t="shared" si="130"/>
        <v>1</v>
      </c>
      <c r="S1184">
        <f t="shared" si="131"/>
        <v>1</v>
      </c>
      <c r="T1184">
        <f t="shared" si="132"/>
        <v>1</v>
      </c>
    </row>
    <row r="1185" spans="1:20" hidden="1" x14ac:dyDescent="0.2">
      <c r="A1185" t="s">
        <v>14</v>
      </c>
      <c r="B1185" s="30">
        <v>2016800423</v>
      </c>
      <c r="C1185" s="30" t="s">
        <v>109</v>
      </c>
      <c r="D1185" s="30" t="s">
        <v>114</v>
      </c>
      <c r="E1185" s="35" t="s">
        <v>82</v>
      </c>
      <c r="F1185" s="35">
        <v>60</v>
      </c>
      <c r="G1185" s="35" t="s">
        <v>87</v>
      </c>
      <c r="H1185" s="35">
        <v>40</v>
      </c>
      <c r="I1185" s="35">
        <v>75</v>
      </c>
      <c r="J1185" s="35">
        <v>100</v>
      </c>
      <c r="K1185">
        <f t="shared" si="126"/>
        <v>0.4</v>
      </c>
      <c r="L1185">
        <f t="shared" si="127"/>
        <v>65</v>
      </c>
      <c r="M1185">
        <f t="shared" si="128"/>
        <v>90</v>
      </c>
      <c r="N1185">
        <f t="shared" si="129"/>
        <v>75</v>
      </c>
      <c r="O1185">
        <f>Summary!$J$4</f>
        <v>65</v>
      </c>
      <c r="P1185">
        <f>Summary!$J$4</f>
        <v>65</v>
      </c>
      <c r="Q1185">
        <f>Summary!$J$4</f>
        <v>65</v>
      </c>
      <c r="R1185">
        <f t="shared" si="130"/>
        <v>1</v>
      </c>
      <c r="S1185">
        <f t="shared" si="131"/>
        <v>1</v>
      </c>
      <c r="T1185">
        <f t="shared" si="132"/>
        <v>1</v>
      </c>
    </row>
    <row r="1186" spans="1:20" hidden="1" x14ac:dyDescent="0.2">
      <c r="A1186" t="s">
        <v>14</v>
      </c>
      <c r="B1186" s="30">
        <v>2016800423</v>
      </c>
      <c r="C1186" s="30" t="s">
        <v>109</v>
      </c>
      <c r="D1186" s="30" t="s">
        <v>115</v>
      </c>
      <c r="E1186" s="35" t="s">
        <v>76</v>
      </c>
      <c r="F1186" s="35">
        <v>60</v>
      </c>
      <c r="G1186" s="35" t="s">
        <v>79</v>
      </c>
      <c r="H1186" s="35">
        <v>40</v>
      </c>
      <c r="I1186" s="35">
        <v>76</v>
      </c>
      <c r="J1186" s="35">
        <v>100</v>
      </c>
      <c r="K1186">
        <f t="shared" si="126"/>
        <v>0.4</v>
      </c>
      <c r="L1186">
        <f t="shared" si="127"/>
        <v>70</v>
      </c>
      <c r="M1186">
        <f t="shared" si="128"/>
        <v>85</v>
      </c>
      <c r="N1186">
        <f t="shared" si="129"/>
        <v>76</v>
      </c>
      <c r="O1186">
        <f>Summary!$J$4</f>
        <v>65</v>
      </c>
      <c r="P1186">
        <f>Summary!$J$4</f>
        <v>65</v>
      </c>
      <c r="Q1186">
        <f>Summary!$J$4</f>
        <v>65</v>
      </c>
      <c r="R1186">
        <f t="shared" si="130"/>
        <v>1</v>
      </c>
      <c r="S1186">
        <f t="shared" si="131"/>
        <v>1</v>
      </c>
      <c r="T1186">
        <f t="shared" si="132"/>
        <v>1</v>
      </c>
    </row>
    <row r="1187" spans="1:20" hidden="1" x14ac:dyDescent="0.2">
      <c r="A1187" t="s">
        <v>14</v>
      </c>
      <c r="B1187" s="30">
        <v>2016800423</v>
      </c>
      <c r="C1187" s="30" t="s">
        <v>109</v>
      </c>
      <c r="D1187" s="30" t="s">
        <v>116</v>
      </c>
      <c r="E1187" s="35" t="s">
        <v>80</v>
      </c>
      <c r="F1187" s="35">
        <v>60</v>
      </c>
      <c r="G1187" s="35" t="s">
        <v>87</v>
      </c>
      <c r="H1187" s="35">
        <v>40</v>
      </c>
      <c r="I1187" s="35">
        <v>80</v>
      </c>
      <c r="J1187" s="35">
        <v>100</v>
      </c>
      <c r="K1187">
        <f t="shared" si="126"/>
        <v>0.4</v>
      </c>
      <c r="L1187">
        <f t="shared" si="127"/>
        <v>73</v>
      </c>
      <c r="M1187">
        <f t="shared" si="128"/>
        <v>90</v>
      </c>
      <c r="N1187">
        <f t="shared" si="129"/>
        <v>80</v>
      </c>
      <c r="O1187">
        <f>Summary!$J$4</f>
        <v>65</v>
      </c>
      <c r="P1187">
        <f>Summary!$J$4</f>
        <v>65</v>
      </c>
      <c r="Q1187">
        <f>Summary!$J$4</f>
        <v>65</v>
      </c>
      <c r="R1187">
        <f t="shared" si="130"/>
        <v>1</v>
      </c>
      <c r="S1187">
        <f t="shared" si="131"/>
        <v>1</v>
      </c>
      <c r="T1187">
        <f t="shared" si="132"/>
        <v>1</v>
      </c>
    </row>
    <row r="1188" spans="1:20" hidden="1" x14ac:dyDescent="0.2">
      <c r="A1188" t="s">
        <v>14</v>
      </c>
      <c r="B1188" s="30">
        <v>2016800424</v>
      </c>
      <c r="C1188" s="30" t="s">
        <v>109</v>
      </c>
      <c r="D1188" s="30" t="s">
        <v>110</v>
      </c>
      <c r="E1188" s="35" t="s">
        <v>119</v>
      </c>
      <c r="F1188" s="35">
        <v>60</v>
      </c>
      <c r="G1188" s="35" t="s">
        <v>89</v>
      </c>
      <c r="H1188" s="35">
        <v>40</v>
      </c>
      <c r="I1188" s="35">
        <v>36</v>
      </c>
      <c r="J1188" s="35">
        <v>100</v>
      </c>
      <c r="K1188">
        <f t="shared" si="126"/>
        <v>0.4</v>
      </c>
      <c r="L1188">
        <f t="shared" si="127"/>
        <v>20</v>
      </c>
      <c r="M1188">
        <f t="shared" si="128"/>
        <v>60</v>
      </c>
      <c r="N1188">
        <f t="shared" si="129"/>
        <v>36</v>
      </c>
      <c r="O1188">
        <f>Summary!$J$4</f>
        <v>65</v>
      </c>
      <c r="P1188">
        <f>Summary!$J$4</f>
        <v>65</v>
      </c>
      <c r="Q1188">
        <f>Summary!$J$4</f>
        <v>65</v>
      </c>
      <c r="R1188">
        <f t="shared" si="130"/>
        <v>0</v>
      </c>
      <c r="S1188">
        <f t="shared" si="131"/>
        <v>0</v>
      </c>
      <c r="T1188">
        <f t="shared" si="132"/>
        <v>0</v>
      </c>
    </row>
    <row r="1189" spans="1:20" hidden="1" x14ac:dyDescent="0.2">
      <c r="A1189" t="s">
        <v>14</v>
      </c>
      <c r="B1189" s="30">
        <v>2016800424</v>
      </c>
      <c r="C1189" s="30" t="s">
        <v>109</v>
      </c>
      <c r="D1189" s="30" t="s">
        <v>112</v>
      </c>
      <c r="E1189" s="35" t="s">
        <v>75</v>
      </c>
      <c r="F1189" s="35">
        <v>60</v>
      </c>
      <c r="G1189" s="35" t="s">
        <v>89</v>
      </c>
      <c r="H1189" s="35">
        <v>40</v>
      </c>
      <c r="I1189" s="35">
        <v>49</v>
      </c>
      <c r="J1189" s="35">
        <v>100</v>
      </c>
      <c r="K1189">
        <f t="shared" si="126"/>
        <v>0.4</v>
      </c>
      <c r="L1189">
        <f t="shared" si="127"/>
        <v>42</v>
      </c>
      <c r="M1189">
        <f t="shared" si="128"/>
        <v>60</v>
      </c>
      <c r="N1189">
        <f t="shared" si="129"/>
        <v>49</v>
      </c>
      <c r="O1189">
        <f>Summary!$J$4</f>
        <v>65</v>
      </c>
      <c r="P1189">
        <f>Summary!$J$4</f>
        <v>65</v>
      </c>
      <c r="Q1189">
        <f>Summary!$J$4</f>
        <v>65</v>
      </c>
      <c r="R1189">
        <f t="shared" si="130"/>
        <v>0</v>
      </c>
      <c r="S1189">
        <f t="shared" si="131"/>
        <v>0</v>
      </c>
      <c r="T1189">
        <f t="shared" si="132"/>
        <v>0</v>
      </c>
    </row>
    <row r="1190" spans="1:20" hidden="1" x14ac:dyDescent="0.2">
      <c r="A1190" t="s">
        <v>14</v>
      </c>
      <c r="B1190" s="30">
        <v>2016800424</v>
      </c>
      <c r="C1190" s="30" t="s">
        <v>109</v>
      </c>
      <c r="D1190" s="30" t="s">
        <v>113</v>
      </c>
      <c r="E1190" s="35" t="s">
        <v>81</v>
      </c>
      <c r="F1190" s="35">
        <v>60</v>
      </c>
      <c r="G1190" s="35" t="s">
        <v>89</v>
      </c>
      <c r="H1190" s="35">
        <v>40</v>
      </c>
      <c r="I1190" s="35">
        <v>53</v>
      </c>
      <c r="J1190" s="35">
        <v>100</v>
      </c>
      <c r="K1190">
        <f t="shared" si="126"/>
        <v>0.4</v>
      </c>
      <c r="L1190">
        <f t="shared" si="127"/>
        <v>48</v>
      </c>
      <c r="M1190">
        <f t="shared" si="128"/>
        <v>60</v>
      </c>
      <c r="N1190">
        <f t="shared" si="129"/>
        <v>53</v>
      </c>
      <c r="O1190">
        <f>Summary!$J$4</f>
        <v>65</v>
      </c>
      <c r="P1190">
        <f>Summary!$J$4</f>
        <v>65</v>
      </c>
      <c r="Q1190">
        <f>Summary!$J$4</f>
        <v>65</v>
      </c>
      <c r="R1190">
        <f t="shared" si="130"/>
        <v>0</v>
      </c>
      <c r="S1190">
        <f t="shared" si="131"/>
        <v>0</v>
      </c>
      <c r="T1190">
        <f t="shared" si="132"/>
        <v>0</v>
      </c>
    </row>
    <row r="1191" spans="1:20" hidden="1" x14ac:dyDescent="0.2">
      <c r="A1191" t="s">
        <v>14</v>
      </c>
      <c r="B1191" s="30">
        <v>2016800424</v>
      </c>
      <c r="C1191" s="30" t="s">
        <v>109</v>
      </c>
      <c r="D1191" s="30" t="s">
        <v>114</v>
      </c>
      <c r="E1191" s="35" t="s">
        <v>74</v>
      </c>
      <c r="F1191" s="35">
        <v>60</v>
      </c>
      <c r="G1191" s="35" t="s">
        <v>89</v>
      </c>
      <c r="H1191" s="35">
        <v>40</v>
      </c>
      <c r="I1191" s="35">
        <v>62</v>
      </c>
      <c r="J1191" s="35">
        <v>100</v>
      </c>
      <c r="K1191">
        <f t="shared" si="126"/>
        <v>0.4</v>
      </c>
      <c r="L1191">
        <f t="shared" si="127"/>
        <v>63</v>
      </c>
      <c r="M1191">
        <f t="shared" si="128"/>
        <v>60</v>
      </c>
      <c r="N1191">
        <f t="shared" si="129"/>
        <v>62</v>
      </c>
      <c r="O1191">
        <f>Summary!$J$4</f>
        <v>65</v>
      </c>
      <c r="P1191">
        <f>Summary!$J$4</f>
        <v>65</v>
      </c>
      <c r="Q1191">
        <f>Summary!$J$4</f>
        <v>65</v>
      </c>
      <c r="R1191">
        <f t="shared" si="130"/>
        <v>0</v>
      </c>
      <c r="S1191">
        <f t="shared" si="131"/>
        <v>0</v>
      </c>
      <c r="T1191">
        <f t="shared" si="132"/>
        <v>0</v>
      </c>
    </row>
    <row r="1192" spans="1:20" hidden="1" x14ac:dyDescent="0.2">
      <c r="A1192" t="s">
        <v>14</v>
      </c>
      <c r="B1192" s="30">
        <v>2016800424</v>
      </c>
      <c r="C1192" s="30" t="s">
        <v>109</v>
      </c>
      <c r="D1192" s="30" t="s">
        <v>115</v>
      </c>
      <c r="E1192" s="35" t="s">
        <v>106</v>
      </c>
      <c r="F1192" s="35">
        <v>60</v>
      </c>
      <c r="G1192" s="35" t="s">
        <v>83</v>
      </c>
      <c r="H1192" s="35">
        <v>40</v>
      </c>
      <c r="I1192" s="35">
        <v>48</v>
      </c>
      <c r="J1192" s="35">
        <v>100</v>
      </c>
      <c r="K1192">
        <f t="shared" si="126"/>
        <v>0.4</v>
      </c>
      <c r="L1192">
        <f t="shared" si="127"/>
        <v>37</v>
      </c>
      <c r="M1192">
        <f t="shared" si="128"/>
        <v>65</v>
      </c>
      <c r="N1192">
        <f t="shared" si="129"/>
        <v>48</v>
      </c>
      <c r="O1192">
        <f>Summary!$J$4</f>
        <v>65</v>
      </c>
      <c r="P1192">
        <f>Summary!$J$4</f>
        <v>65</v>
      </c>
      <c r="Q1192">
        <f>Summary!$J$4</f>
        <v>65</v>
      </c>
      <c r="R1192">
        <f t="shared" si="130"/>
        <v>0</v>
      </c>
      <c r="S1192">
        <f t="shared" si="131"/>
        <v>1</v>
      </c>
      <c r="T1192">
        <f t="shared" si="132"/>
        <v>0</v>
      </c>
    </row>
    <row r="1193" spans="1:20" hidden="1" x14ac:dyDescent="0.2">
      <c r="A1193" t="s">
        <v>14</v>
      </c>
      <c r="B1193" s="30">
        <v>2016800424</v>
      </c>
      <c r="C1193" s="30" t="s">
        <v>109</v>
      </c>
      <c r="D1193" s="30" t="s">
        <v>116</v>
      </c>
      <c r="E1193" s="35" t="s">
        <v>75</v>
      </c>
      <c r="F1193" s="35">
        <v>60</v>
      </c>
      <c r="G1193" s="35" t="s">
        <v>83</v>
      </c>
      <c r="H1193" s="35">
        <v>40</v>
      </c>
      <c r="I1193" s="35">
        <v>51</v>
      </c>
      <c r="J1193" s="35">
        <v>100</v>
      </c>
      <c r="K1193">
        <f t="shared" si="126"/>
        <v>0.4</v>
      </c>
      <c r="L1193">
        <f t="shared" si="127"/>
        <v>42</v>
      </c>
      <c r="M1193">
        <f t="shared" si="128"/>
        <v>65</v>
      </c>
      <c r="N1193">
        <f t="shared" si="129"/>
        <v>51</v>
      </c>
      <c r="O1193">
        <f>Summary!$J$4</f>
        <v>65</v>
      </c>
      <c r="P1193">
        <f>Summary!$J$4</f>
        <v>65</v>
      </c>
      <c r="Q1193">
        <f>Summary!$J$4</f>
        <v>65</v>
      </c>
      <c r="R1193">
        <f t="shared" si="130"/>
        <v>0</v>
      </c>
      <c r="S1193">
        <f t="shared" si="131"/>
        <v>1</v>
      </c>
      <c r="T1193">
        <f t="shared" si="132"/>
        <v>0</v>
      </c>
    </row>
    <row r="1194" spans="1:20" hidden="1" x14ac:dyDescent="0.2">
      <c r="A1194" t="s">
        <v>14</v>
      </c>
      <c r="B1194" s="30">
        <v>2016800425</v>
      </c>
      <c r="C1194" s="30" t="s">
        <v>109</v>
      </c>
      <c r="D1194" s="30" t="s">
        <v>110</v>
      </c>
      <c r="E1194" s="35" t="s">
        <v>65</v>
      </c>
      <c r="F1194" s="35">
        <v>60</v>
      </c>
      <c r="G1194" s="35" t="s">
        <v>79</v>
      </c>
      <c r="H1194" s="35">
        <v>40</v>
      </c>
      <c r="I1194" s="35">
        <v>67</v>
      </c>
      <c r="J1194" s="35">
        <v>100</v>
      </c>
      <c r="K1194">
        <f t="shared" si="126"/>
        <v>0.4</v>
      </c>
      <c r="L1194">
        <f t="shared" si="127"/>
        <v>55</v>
      </c>
      <c r="M1194">
        <f t="shared" si="128"/>
        <v>85</v>
      </c>
      <c r="N1194">
        <f t="shared" si="129"/>
        <v>67</v>
      </c>
      <c r="O1194">
        <f>Summary!$J$4</f>
        <v>65</v>
      </c>
      <c r="P1194">
        <f>Summary!$J$4</f>
        <v>65</v>
      </c>
      <c r="Q1194">
        <f>Summary!$J$4</f>
        <v>65</v>
      </c>
      <c r="R1194">
        <f t="shared" si="130"/>
        <v>0</v>
      </c>
      <c r="S1194">
        <f t="shared" si="131"/>
        <v>1</v>
      </c>
      <c r="T1194">
        <f t="shared" si="132"/>
        <v>1</v>
      </c>
    </row>
    <row r="1195" spans="1:20" hidden="1" x14ac:dyDescent="0.2">
      <c r="A1195" t="s">
        <v>14</v>
      </c>
      <c r="B1195" s="30">
        <v>2016800425</v>
      </c>
      <c r="C1195" s="30" t="s">
        <v>109</v>
      </c>
      <c r="D1195" s="30" t="s">
        <v>112</v>
      </c>
      <c r="E1195" s="35" t="s">
        <v>82</v>
      </c>
      <c r="F1195" s="35">
        <v>60</v>
      </c>
      <c r="G1195" s="35" t="s">
        <v>65</v>
      </c>
      <c r="H1195" s="35">
        <v>40</v>
      </c>
      <c r="I1195" s="35">
        <v>72</v>
      </c>
      <c r="J1195" s="35">
        <v>100</v>
      </c>
      <c r="K1195">
        <f t="shared" si="126"/>
        <v>0.4</v>
      </c>
      <c r="L1195">
        <f t="shared" si="127"/>
        <v>65</v>
      </c>
      <c r="M1195">
        <f t="shared" si="128"/>
        <v>83</v>
      </c>
      <c r="N1195">
        <f t="shared" si="129"/>
        <v>72</v>
      </c>
      <c r="O1195">
        <f>Summary!$J$4</f>
        <v>65</v>
      </c>
      <c r="P1195">
        <f>Summary!$J$4</f>
        <v>65</v>
      </c>
      <c r="Q1195">
        <f>Summary!$J$4</f>
        <v>65</v>
      </c>
      <c r="R1195">
        <f t="shared" si="130"/>
        <v>1</v>
      </c>
      <c r="S1195">
        <f t="shared" si="131"/>
        <v>1</v>
      </c>
      <c r="T1195">
        <f t="shared" si="132"/>
        <v>1</v>
      </c>
    </row>
    <row r="1196" spans="1:20" hidden="1" x14ac:dyDescent="0.2">
      <c r="A1196" t="s">
        <v>14</v>
      </c>
      <c r="B1196" s="30">
        <v>2016800425</v>
      </c>
      <c r="C1196" s="30" t="s">
        <v>109</v>
      </c>
      <c r="D1196" s="30" t="s">
        <v>113</v>
      </c>
      <c r="E1196" s="35" t="s">
        <v>70</v>
      </c>
      <c r="F1196" s="35">
        <v>60</v>
      </c>
      <c r="G1196" s="35" t="s">
        <v>73</v>
      </c>
      <c r="H1196" s="35">
        <v>40</v>
      </c>
      <c r="I1196" s="35">
        <v>73</v>
      </c>
      <c r="J1196" s="35">
        <v>100</v>
      </c>
      <c r="K1196">
        <f t="shared" si="126"/>
        <v>0.4</v>
      </c>
      <c r="L1196">
        <f t="shared" si="127"/>
        <v>68</v>
      </c>
      <c r="M1196">
        <f t="shared" si="128"/>
        <v>80</v>
      </c>
      <c r="N1196">
        <f t="shared" si="129"/>
        <v>73</v>
      </c>
      <c r="O1196">
        <f>Summary!$J$4</f>
        <v>65</v>
      </c>
      <c r="P1196">
        <f>Summary!$J$4</f>
        <v>65</v>
      </c>
      <c r="Q1196">
        <f>Summary!$J$4</f>
        <v>65</v>
      </c>
      <c r="R1196">
        <f t="shared" si="130"/>
        <v>1</v>
      </c>
      <c r="S1196">
        <f t="shared" si="131"/>
        <v>1</v>
      </c>
      <c r="T1196">
        <f t="shared" si="132"/>
        <v>1</v>
      </c>
    </row>
    <row r="1197" spans="1:20" hidden="1" x14ac:dyDescent="0.2">
      <c r="A1197" t="s">
        <v>14</v>
      </c>
      <c r="B1197" s="30">
        <v>2016800425</v>
      </c>
      <c r="C1197" s="30" t="s">
        <v>109</v>
      </c>
      <c r="D1197" s="30" t="s">
        <v>114</v>
      </c>
      <c r="E1197" s="35" t="s">
        <v>73</v>
      </c>
      <c r="F1197" s="35">
        <v>60</v>
      </c>
      <c r="G1197" s="35" t="s">
        <v>84</v>
      </c>
      <c r="H1197" s="35">
        <v>40</v>
      </c>
      <c r="I1197" s="35">
        <v>67</v>
      </c>
      <c r="J1197" s="35">
        <v>100</v>
      </c>
      <c r="K1197">
        <f t="shared" si="126"/>
        <v>0.4</v>
      </c>
      <c r="L1197">
        <f t="shared" si="127"/>
        <v>53</v>
      </c>
      <c r="M1197">
        <f t="shared" si="128"/>
        <v>88</v>
      </c>
      <c r="N1197">
        <f t="shared" si="129"/>
        <v>67</v>
      </c>
      <c r="O1197">
        <f>Summary!$J$4</f>
        <v>65</v>
      </c>
      <c r="P1197">
        <f>Summary!$J$4</f>
        <v>65</v>
      </c>
      <c r="Q1197">
        <f>Summary!$J$4</f>
        <v>65</v>
      </c>
      <c r="R1197">
        <f t="shared" si="130"/>
        <v>0</v>
      </c>
      <c r="S1197">
        <f t="shared" si="131"/>
        <v>1</v>
      </c>
      <c r="T1197">
        <f t="shared" si="132"/>
        <v>1</v>
      </c>
    </row>
    <row r="1198" spans="1:20" hidden="1" x14ac:dyDescent="0.2">
      <c r="A1198" t="s">
        <v>14</v>
      </c>
      <c r="B1198" s="30">
        <v>2016800425</v>
      </c>
      <c r="C1198" s="30" t="s">
        <v>109</v>
      </c>
      <c r="D1198" s="30" t="s">
        <v>115</v>
      </c>
      <c r="E1198" s="35" t="s">
        <v>65</v>
      </c>
      <c r="F1198" s="35">
        <v>60</v>
      </c>
      <c r="G1198" s="35" t="s">
        <v>87</v>
      </c>
      <c r="H1198" s="35">
        <v>40</v>
      </c>
      <c r="I1198" s="35">
        <v>69</v>
      </c>
      <c r="J1198" s="35">
        <v>100</v>
      </c>
      <c r="K1198">
        <f t="shared" si="126"/>
        <v>0.4</v>
      </c>
      <c r="L1198">
        <f t="shared" si="127"/>
        <v>55</v>
      </c>
      <c r="M1198">
        <f t="shared" si="128"/>
        <v>90</v>
      </c>
      <c r="N1198">
        <f t="shared" si="129"/>
        <v>69</v>
      </c>
      <c r="O1198">
        <f>Summary!$J$4</f>
        <v>65</v>
      </c>
      <c r="P1198">
        <f>Summary!$J$4</f>
        <v>65</v>
      </c>
      <c r="Q1198">
        <f>Summary!$J$4</f>
        <v>65</v>
      </c>
      <c r="R1198">
        <f t="shared" si="130"/>
        <v>0</v>
      </c>
      <c r="S1198">
        <f t="shared" si="131"/>
        <v>1</v>
      </c>
      <c r="T1198">
        <f t="shared" si="132"/>
        <v>1</v>
      </c>
    </row>
    <row r="1199" spans="1:20" hidden="1" x14ac:dyDescent="0.2">
      <c r="A1199" t="s">
        <v>14</v>
      </c>
      <c r="B1199" s="30">
        <v>2016800425</v>
      </c>
      <c r="C1199" s="30" t="s">
        <v>109</v>
      </c>
      <c r="D1199" s="30" t="s">
        <v>116</v>
      </c>
      <c r="E1199" s="35" t="s">
        <v>67</v>
      </c>
      <c r="F1199" s="35">
        <v>60</v>
      </c>
      <c r="G1199" s="35" t="s">
        <v>87</v>
      </c>
      <c r="H1199" s="35">
        <v>40</v>
      </c>
      <c r="I1199" s="35">
        <v>66</v>
      </c>
      <c r="J1199" s="35">
        <v>100</v>
      </c>
      <c r="K1199">
        <f t="shared" si="126"/>
        <v>0.4</v>
      </c>
      <c r="L1199">
        <f t="shared" si="127"/>
        <v>50</v>
      </c>
      <c r="M1199">
        <f t="shared" si="128"/>
        <v>90</v>
      </c>
      <c r="N1199">
        <f t="shared" si="129"/>
        <v>66</v>
      </c>
      <c r="O1199">
        <f>Summary!$J$4</f>
        <v>65</v>
      </c>
      <c r="P1199">
        <f>Summary!$J$4</f>
        <v>65</v>
      </c>
      <c r="Q1199">
        <f>Summary!$J$4</f>
        <v>65</v>
      </c>
      <c r="R1199">
        <f t="shared" si="130"/>
        <v>0</v>
      </c>
      <c r="S1199">
        <f t="shared" si="131"/>
        <v>1</v>
      </c>
      <c r="T1199">
        <f t="shared" si="132"/>
        <v>1</v>
      </c>
    </row>
    <row r="1200" spans="1:20" hidden="1" x14ac:dyDescent="0.2">
      <c r="A1200" t="s">
        <v>14</v>
      </c>
      <c r="B1200" s="30">
        <v>2016800426</v>
      </c>
      <c r="C1200" s="30" t="s">
        <v>109</v>
      </c>
      <c r="D1200" s="30" t="s">
        <v>110</v>
      </c>
      <c r="E1200" s="35" t="s">
        <v>120</v>
      </c>
      <c r="F1200" s="35">
        <v>60</v>
      </c>
      <c r="G1200" s="35" t="s">
        <v>89</v>
      </c>
      <c r="H1200" s="35">
        <v>40</v>
      </c>
      <c r="I1200" s="35">
        <v>39</v>
      </c>
      <c r="J1200" s="35">
        <v>100</v>
      </c>
      <c r="K1200">
        <f t="shared" si="126"/>
        <v>0.4</v>
      </c>
      <c r="L1200">
        <f t="shared" si="127"/>
        <v>25</v>
      </c>
      <c r="M1200">
        <f t="shared" si="128"/>
        <v>60</v>
      </c>
      <c r="N1200">
        <f t="shared" si="129"/>
        <v>39</v>
      </c>
      <c r="O1200">
        <f>Summary!$J$4</f>
        <v>65</v>
      </c>
      <c r="P1200">
        <f>Summary!$J$4</f>
        <v>65</v>
      </c>
      <c r="Q1200">
        <f>Summary!$J$4</f>
        <v>65</v>
      </c>
      <c r="R1200">
        <f t="shared" si="130"/>
        <v>0</v>
      </c>
      <c r="S1200">
        <f t="shared" si="131"/>
        <v>0</v>
      </c>
      <c r="T1200">
        <f t="shared" si="132"/>
        <v>0</v>
      </c>
    </row>
    <row r="1201" spans="1:20" hidden="1" x14ac:dyDescent="0.2">
      <c r="A1201" t="s">
        <v>14</v>
      </c>
      <c r="B1201" s="30">
        <v>2016800426</v>
      </c>
      <c r="C1201" s="30" t="s">
        <v>109</v>
      </c>
      <c r="D1201" s="30" t="s">
        <v>112</v>
      </c>
      <c r="E1201" s="35" t="s">
        <v>91</v>
      </c>
      <c r="F1201" s="35">
        <v>60</v>
      </c>
      <c r="G1201" s="35" t="s">
        <v>87</v>
      </c>
      <c r="H1201" s="35">
        <v>40</v>
      </c>
      <c r="I1201" s="35">
        <v>73</v>
      </c>
      <c r="J1201" s="35">
        <v>100</v>
      </c>
      <c r="K1201">
        <f t="shared" si="126"/>
        <v>0.4</v>
      </c>
      <c r="L1201">
        <f t="shared" si="127"/>
        <v>62</v>
      </c>
      <c r="M1201">
        <f t="shared" si="128"/>
        <v>90</v>
      </c>
      <c r="N1201">
        <f t="shared" si="129"/>
        <v>73</v>
      </c>
      <c r="O1201">
        <f>Summary!$J$4</f>
        <v>65</v>
      </c>
      <c r="P1201">
        <f>Summary!$J$4</f>
        <v>65</v>
      </c>
      <c r="Q1201">
        <f>Summary!$J$4</f>
        <v>65</v>
      </c>
      <c r="R1201">
        <f t="shared" si="130"/>
        <v>0</v>
      </c>
      <c r="S1201">
        <f t="shared" si="131"/>
        <v>1</v>
      </c>
      <c r="T1201">
        <f t="shared" si="132"/>
        <v>1</v>
      </c>
    </row>
    <row r="1202" spans="1:20" hidden="1" x14ac:dyDescent="0.2">
      <c r="A1202" t="s">
        <v>14</v>
      </c>
      <c r="B1202" s="30">
        <v>2016800426</v>
      </c>
      <c r="C1202" s="30" t="s">
        <v>109</v>
      </c>
      <c r="D1202" s="30" t="s">
        <v>113</v>
      </c>
      <c r="E1202" s="35" t="s">
        <v>82</v>
      </c>
      <c r="F1202" s="35">
        <v>60</v>
      </c>
      <c r="G1202" s="35" t="s">
        <v>79</v>
      </c>
      <c r="H1202" s="35">
        <v>40</v>
      </c>
      <c r="I1202" s="35">
        <v>73</v>
      </c>
      <c r="J1202" s="35">
        <v>100</v>
      </c>
      <c r="K1202">
        <f t="shared" si="126"/>
        <v>0.4</v>
      </c>
      <c r="L1202">
        <f t="shared" si="127"/>
        <v>65</v>
      </c>
      <c r="M1202">
        <f t="shared" si="128"/>
        <v>85</v>
      </c>
      <c r="N1202">
        <f t="shared" si="129"/>
        <v>73</v>
      </c>
      <c r="O1202">
        <f>Summary!$J$4</f>
        <v>65</v>
      </c>
      <c r="P1202">
        <f>Summary!$J$4</f>
        <v>65</v>
      </c>
      <c r="Q1202">
        <f>Summary!$J$4</f>
        <v>65</v>
      </c>
      <c r="R1202">
        <f t="shared" si="130"/>
        <v>1</v>
      </c>
      <c r="S1202">
        <f t="shared" si="131"/>
        <v>1</v>
      </c>
      <c r="T1202">
        <f t="shared" si="132"/>
        <v>1</v>
      </c>
    </row>
    <row r="1203" spans="1:20" hidden="1" x14ac:dyDescent="0.2">
      <c r="A1203" t="s">
        <v>14</v>
      </c>
      <c r="B1203" s="30">
        <v>2016800426</v>
      </c>
      <c r="C1203" s="30" t="s">
        <v>109</v>
      </c>
      <c r="D1203" s="30" t="s">
        <v>114</v>
      </c>
      <c r="E1203" s="35" t="s">
        <v>74</v>
      </c>
      <c r="F1203" s="35">
        <v>60</v>
      </c>
      <c r="G1203" s="35" t="s">
        <v>65</v>
      </c>
      <c r="H1203" s="35">
        <v>40</v>
      </c>
      <c r="I1203" s="35">
        <v>71</v>
      </c>
      <c r="J1203" s="35">
        <v>100</v>
      </c>
      <c r="K1203">
        <f t="shared" si="126"/>
        <v>0.4</v>
      </c>
      <c r="L1203">
        <f t="shared" si="127"/>
        <v>63</v>
      </c>
      <c r="M1203">
        <f t="shared" si="128"/>
        <v>83</v>
      </c>
      <c r="N1203">
        <f t="shared" si="129"/>
        <v>71</v>
      </c>
      <c r="O1203">
        <f>Summary!$J$4</f>
        <v>65</v>
      </c>
      <c r="P1203">
        <f>Summary!$J$4</f>
        <v>65</v>
      </c>
      <c r="Q1203">
        <f>Summary!$J$4</f>
        <v>65</v>
      </c>
      <c r="R1203">
        <f t="shared" si="130"/>
        <v>0</v>
      </c>
      <c r="S1203">
        <f t="shared" si="131"/>
        <v>1</v>
      </c>
      <c r="T1203">
        <f t="shared" si="132"/>
        <v>1</v>
      </c>
    </row>
    <row r="1204" spans="1:20" hidden="1" x14ac:dyDescent="0.2">
      <c r="A1204" t="s">
        <v>14</v>
      </c>
      <c r="B1204" s="30">
        <v>2016800426</v>
      </c>
      <c r="C1204" s="30" t="s">
        <v>109</v>
      </c>
      <c r="D1204" s="30" t="s">
        <v>115</v>
      </c>
      <c r="E1204" s="35" t="s">
        <v>87</v>
      </c>
      <c r="F1204" s="35">
        <v>60</v>
      </c>
      <c r="G1204" s="35" t="s">
        <v>69</v>
      </c>
      <c r="H1204" s="35">
        <v>40</v>
      </c>
      <c r="I1204" s="35">
        <v>67</v>
      </c>
      <c r="J1204" s="35">
        <v>100</v>
      </c>
      <c r="K1204">
        <f t="shared" si="126"/>
        <v>0.4</v>
      </c>
      <c r="L1204">
        <f t="shared" si="127"/>
        <v>60</v>
      </c>
      <c r="M1204">
        <f t="shared" si="128"/>
        <v>78</v>
      </c>
      <c r="N1204">
        <f t="shared" si="129"/>
        <v>67</v>
      </c>
      <c r="O1204">
        <f>Summary!$J$4</f>
        <v>65</v>
      </c>
      <c r="P1204">
        <f>Summary!$J$4</f>
        <v>65</v>
      </c>
      <c r="Q1204">
        <f>Summary!$J$4</f>
        <v>65</v>
      </c>
      <c r="R1204">
        <f t="shared" si="130"/>
        <v>0</v>
      </c>
      <c r="S1204">
        <f t="shared" si="131"/>
        <v>1</v>
      </c>
      <c r="T1204">
        <f t="shared" si="132"/>
        <v>1</v>
      </c>
    </row>
    <row r="1205" spans="1:20" hidden="1" x14ac:dyDescent="0.2">
      <c r="A1205" t="s">
        <v>14</v>
      </c>
      <c r="B1205" s="30">
        <v>2016800426</v>
      </c>
      <c r="C1205" s="30" t="s">
        <v>109</v>
      </c>
      <c r="D1205" s="30" t="s">
        <v>116</v>
      </c>
      <c r="E1205" s="35" t="s">
        <v>84</v>
      </c>
      <c r="F1205" s="35">
        <v>60</v>
      </c>
      <c r="G1205" s="35" t="s">
        <v>79</v>
      </c>
      <c r="H1205" s="35">
        <v>40</v>
      </c>
      <c r="I1205" s="35">
        <v>69</v>
      </c>
      <c r="J1205" s="35">
        <v>100</v>
      </c>
      <c r="K1205">
        <f t="shared" si="126"/>
        <v>0.4</v>
      </c>
      <c r="L1205">
        <f t="shared" si="127"/>
        <v>58</v>
      </c>
      <c r="M1205">
        <f t="shared" si="128"/>
        <v>85</v>
      </c>
      <c r="N1205">
        <f t="shared" si="129"/>
        <v>69</v>
      </c>
      <c r="O1205">
        <f>Summary!$J$4</f>
        <v>65</v>
      </c>
      <c r="P1205">
        <f>Summary!$J$4</f>
        <v>65</v>
      </c>
      <c r="Q1205">
        <f>Summary!$J$4</f>
        <v>65</v>
      </c>
      <c r="R1205">
        <f t="shared" si="130"/>
        <v>0</v>
      </c>
      <c r="S1205">
        <f t="shared" si="131"/>
        <v>1</v>
      </c>
      <c r="T1205">
        <f t="shared" si="132"/>
        <v>1</v>
      </c>
    </row>
    <row r="1206" spans="1:20" hidden="1" x14ac:dyDescent="0.2">
      <c r="A1206" t="s">
        <v>14</v>
      </c>
      <c r="B1206" s="30">
        <v>2016800427</v>
      </c>
      <c r="C1206" s="30" t="s">
        <v>109</v>
      </c>
      <c r="D1206" s="30" t="s">
        <v>110</v>
      </c>
      <c r="E1206" s="35" t="s">
        <v>83</v>
      </c>
      <c r="F1206" s="35">
        <v>60</v>
      </c>
      <c r="G1206" s="35" t="s">
        <v>67</v>
      </c>
      <c r="H1206" s="35">
        <v>40</v>
      </c>
      <c r="I1206" s="35">
        <v>56</v>
      </c>
      <c r="J1206" s="35">
        <v>100</v>
      </c>
      <c r="K1206">
        <f t="shared" si="126"/>
        <v>0.4</v>
      </c>
      <c r="L1206">
        <f t="shared" si="127"/>
        <v>43</v>
      </c>
      <c r="M1206">
        <f t="shared" si="128"/>
        <v>75</v>
      </c>
      <c r="N1206">
        <f t="shared" si="129"/>
        <v>56</v>
      </c>
      <c r="O1206">
        <f>Summary!$J$4</f>
        <v>65</v>
      </c>
      <c r="P1206">
        <f>Summary!$J$4</f>
        <v>65</v>
      </c>
      <c r="Q1206">
        <f>Summary!$J$4</f>
        <v>65</v>
      </c>
      <c r="R1206">
        <f t="shared" si="130"/>
        <v>0</v>
      </c>
      <c r="S1206">
        <f t="shared" si="131"/>
        <v>1</v>
      </c>
      <c r="T1206">
        <f t="shared" si="132"/>
        <v>0</v>
      </c>
    </row>
    <row r="1207" spans="1:20" hidden="1" x14ac:dyDescent="0.2">
      <c r="A1207" t="s">
        <v>14</v>
      </c>
      <c r="B1207" s="30">
        <v>2016800427</v>
      </c>
      <c r="C1207" s="30" t="s">
        <v>109</v>
      </c>
      <c r="D1207" s="30" t="s">
        <v>112</v>
      </c>
      <c r="E1207" s="35" t="s">
        <v>81</v>
      </c>
      <c r="F1207" s="35">
        <v>60</v>
      </c>
      <c r="G1207" s="35" t="s">
        <v>73</v>
      </c>
      <c r="H1207" s="35">
        <v>40</v>
      </c>
      <c r="I1207" s="35">
        <v>61</v>
      </c>
      <c r="J1207" s="35">
        <v>100</v>
      </c>
      <c r="K1207">
        <f t="shared" si="126"/>
        <v>0.4</v>
      </c>
      <c r="L1207">
        <f t="shared" si="127"/>
        <v>48</v>
      </c>
      <c r="M1207">
        <f t="shared" si="128"/>
        <v>80</v>
      </c>
      <c r="N1207">
        <f t="shared" si="129"/>
        <v>61</v>
      </c>
      <c r="O1207">
        <f>Summary!$J$4</f>
        <v>65</v>
      </c>
      <c r="P1207">
        <f>Summary!$J$4</f>
        <v>65</v>
      </c>
      <c r="Q1207">
        <f>Summary!$J$4</f>
        <v>65</v>
      </c>
      <c r="R1207">
        <f t="shared" si="130"/>
        <v>0</v>
      </c>
      <c r="S1207">
        <f t="shared" si="131"/>
        <v>1</v>
      </c>
      <c r="T1207">
        <f t="shared" si="132"/>
        <v>0</v>
      </c>
    </row>
    <row r="1208" spans="1:20" hidden="1" x14ac:dyDescent="0.2">
      <c r="A1208" t="s">
        <v>14</v>
      </c>
      <c r="B1208" s="30">
        <v>2016800427</v>
      </c>
      <c r="C1208" s="30" t="s">
        <v>109</v>
      </c>
      <c r="D1208" s="30" t="s">
        <v>113</v>
      </c>
      <c r="E1208" s="35" t="s">
        <v>65</v>
      </c>
      <c r="F1208" s="35">
        <v>60</v>
      </c>
      <c r="G1208" s="35" t="s">
        <v>81</v>
      </c>
      <c r="H1208" s="35">
        <v>40</v>
      </c>
      <c r="I1208" s="35">
        <v>62</v>
      </c>
      <c r="J1208" s="35">
        <v>100</v>
      </c>
      <c r="K1208">
        <f t="shared" si="126"/>
        <v>0.4</v>
      </c>
      <c r="L1208">
        <f t="shared" si="127"/>
        <v>55</v>
      </c>
      <c r="M1208">
        <f t="shared" si="128"/>
        <v>73</v>
      </c>
      <c r="N1208">
        <f t="shared" si="129"/>
        <v>62</v>
      </c>
      <c r="O1208">
        <f>Summary!$J$4</f>
        <v>65</v>
      </c>
      <c r="P1208">
        <f>Summary!$J$4</f>
        <v>65</v>
      </c>
      <c r="Q1208">
        <f>Summary!$J$4</f>
        <v>65</v>
      </c>
      <c r="R1208">
        <f t="shared" si="130"/>
        <v>0</v>
      </c>
      <c r="S1208">
        <f t="shared" si="131"/>
        <v>1</v>
      </c>
      <c r="T1208">
        <f t="shared" si="132"/>
        <v>0</v>
      </c>
    </row>
    <row r="1209" spans="1:20" hidden="1" x14ac:dyDescent="0.2">
      <c r="A1209" t="s">
        <v>14</v>
      </c>
      <c r="B1209" s="30">
        <v>2016800427</v>
      </c>
      <c r="C1209" s="30" t="s">
        <v>109</v>
      </c>
      <c r="D1209" s="30" t="s">
        <v>114</v>
      </c>
      <c r="E1209" s="35" t="s">
        <v>82</v>
      </c>
      <c r="F1209" s="35">
        <v>60</v>
      </c>
      <c r="G1209" s="35" t="s">
        <v>67</v>
      </c>
      <c r="H1209" s="35">
        <v>40</v>
      </c>
      <c r="I1209" s="35">
        <v>69</v>
      </c>
      <c r="J1209" s="35">
        <v>100</v>
      </c>
      <c r="K1209">
        <f t="shared" si="126"/>
        <v>0.4</v>
      </c>
      <c r="L1209">
        <f t="shared" si="127"/>
        <v>65</v>
      </c>
      <c r="M1209">
        <f t="shared" si="128"/>
        <v>75</v>
      </c>
      <c r="N1209">
        <f t="shared" si="129"/>
        <v>69</v>
      </c>
      <c r="O1209">
        <f>Summary!$J$4</f>
        <v>65</v>
      </c>
      <c r="P1209">
        <f>Summary!$J$4</f>
        <v>65</v>
      </c>
      <c r="Q1209">
        <f>Summary!$J$4</f>
        <v>65</v>
      </c>
      <c r="R1209">
        <f t="shared" si="130"/>
        <v>1</v>
      </c>
      <c r="S1209">
        <f t="shared" si="131"/>
        <v>1</v>
      </c>
      <c r="T1209">
        <f t="shared" si="132"/>
        <v>1</v>
      </c>
    </row>
    <row r="1210" spans="1:20" hidden="1" x14ac:dyDescent="0.2">
      <c r="A1210" t="s">
        <v>14</v>
      </c>
      <c r="B1210" s="30">
        <v>2016800427</v>
      </c>
      <c r="C1210" s="30" t="s">
        <v>109</v>
      </c>
      <c r="D1210" s="30" t="s">
        <v>115</v>
      </c>
      <c r="E1210" s="35" t="s">
        <v>65</v>
      </c>
      <c r="F1210" s="35">
        <v>60</v>
      </c>
      <c r="G1210" s="35" t="s">
        <v>67</v>
      </c>
      <c r="H1210" s="35">
        <v>40</v>
      </c>
      <c r="I1210" s="35">
        <v>63</v>
      </c>
      <c r="J1210" s="35">
        <v>100</v>
      </c>
      <c r="K1210">
        <f t="shared" si="126"/>
        <v>0.4</v>
      </c>
      <c r="L1210">
        <f t="shared" si="127"/>
        <v>55</v>
      </c>
      <c r="M1210">
        <f t="shared" si="128"/>
        <v>75</v>
      </c>
      <c r="N1210">
        <f t="shared" si="129"/>
        <v>63</v>
      </c>
      <c r="O1210">
        <f>Summary!$J$4</f>
        <v>65</v>
      </c>
      <c r="P1210">
        <f>Summary!$J$4</f>
        <v>65</v>
      </c>
      <c r="Q1210">
        <f>Summary!$J$4</f>
        <v>65</v>
      </c>
      <c r="R1210">
        <f t="shared" si="130"/>
        <v>0</v>
      </c>
      <c r="S1210">
        <f t="shared" si="131"/>
        <v>1</v>
      </c>
      <c r="T1210">
        <f t="shared" si="132"/>
        <v>0</v>
      </c>
    </row>
    <row r="1211" spans="1:20" hidden="1" x14ac:dyDescent="0.2">
      <c r="A1211" t="s">
        <v>14</v>
      </c>
      <c r="B1211" s="30">
        <v>2016800427</v>
      </c>
      <c r="C1211" s="30" t="s">
        <v>109</v>
      </c>
      <c r="D1211" s="30" t="s">
        <v>116</v>
      </c>
      <c r="E1211" s="35" t="s">
        <v>91</v>
      </c>
      <c r="F1211" s="35">
        <v>60</v>
      </c>
      <c r="G1211" s="35" t="s">
        <v>79</v>
      </c>
      <c r="H1211" s="35">
        <v>40</v>
      </c>
      <c r="I1211" s="35">
        <v>71</v>
      </c>
      <c r="J1211" s="35">
        <v>100</v>
      </c>
      <c r="K1211">
        <f t="shared" si="126"/>
        <v>0.4</v>
      </c>
      <c r="L1211">
        <f t="shared" si="127"/>
        <v>62</v>
      </c>
      <c r="M1211">
        <f t="shared" si="128"/>
        <v>85</v>
      </c>
      <c r="N1211">
        <f t="shared" si="129"/>
        <v>71</v>
      </c>
      <c r="O1211">
        <f>Summary!$J$4</f>
        <v>65</v>
      </c>
      <c r="P1211">
        <f>Summary!$J$4</f>
        <v>65</v>
      </c>
      <c r="Q1211">
        <f>Summary!$J$4</f>
        <v>65</v>
      </c>
      <c r="R1211">
        <f t="shared" si="130"/>
        <v>0</v>
      </c>
      <c r="S1211">
        <f t="shared" si="131"/>
        <v>1</v>
      </c>
      <c r="T1211">
        <f t="shared" si="132"/>
        <v>1</v>
      </c>
    </row>
    <row r="1212" spans="1:20" hidden="1" x14ac:dyDescent="0.2">
      <c r="A1212" t="s">
        <v>14</v>
      </c>
      <c r="B1212" s="30">
        <v>2016800428</v>
      </c>
      <c r="C1212" s="30" t="s">
        <v>109</v>
      </c>
      <c r="D1212" s="30" t="s">
        <v>110</v>
      </c>
      <c r="E1212" s="35" t="s">
        <v>91</v>
      </c>
      <c r="F1212" s="35">
        <v>60</v>
      </c>
      <c r="G1212" s="35" t="s">
        <v>67</v>
      </c>
      <c r="H1212" s="35">
        <v>40</v>
      </c>
      <c r="I1212" s="35">
        <v>67</v>
      </c>
      <c r="J1212" s="35">
        <v>100</v>
      </c>
      <c r="K1212">
        <f t="shared" si="126"/>
        <v>0.4</v>
      </c>
      <c r="L1212">
        <f t="shared" si="127"/>
        <v>62</v>
      </c>
      <c r="M1212">
        <f t="shared" si="128"/>
        <v>75</v>
      </c>
      <c r="N1212">
        <f t="shared" si="129"/>
        <v>67</v>
      </c>
      <c r="O1212">
        <f>Summary!$J$4</f>
        <v>65</v>
      </c>
      <c r="P1212">
        <f>Summary!$J$4</f>
        <v>65</v>
      </c>
      <c r="Q1212">
        <f>Summary!$J$4</f>
        <v>65</v>
      </c>
      <c r="R1212">
        <f t="shared" si="130"/>
        <v>0</v>
      </c>
      <c r="S1212">
        <f t="shared" si="131"/>
        <v>1</v>
      </c>
      <c r="T1212">
        <f t="shared" si="132"/>
        <v>1</v>
      </c>
    </row>
    <row r="1213" spans="1:20" hidden="1" x14ac:dyDescent="0.2">
      <c r="A1213" t="s">
        <v>14</v>
      </c>
      <c r="B1213" s="30">
        <v>2016800428</v>
      </c>
      <c r="C1213" s="30" t="s">
        <v>109</v>
      </c>
      <c r="D1213" s="30" t="s">
        <v>112</v>
      </c>
      <c r="E1213" s="35" t="s">
        <v>81</v>
      </c>
      <c r="F1213" s="35">
        <v>60</v>
      </c>
      <c r="G1213" s="35" t="s">
        <v>87</v>
      </c>
      <c r="H1213" s="35">
        <v>40</v>
      </c>
      <c r="I1213" s="35">
        <v>65</v>
      </c>
      <c r="J1213" s="35">
        <v>100</v>
      </c>
      <c r="K1213">
        <f t="shared" si="126"/>
        <v>0.4</v>
      </c>
      <c r="L1213">
        <f t="shared" si="127"/>
        <v>48</v>
      </c>
      <c r="M1213">
        <f t="shared" si="128"/>
        <v>90</v>
      </c>
      <c r="N1213">
        <f t="shared" si="129"/>
        <v>65</v>
      </c>
      <c r="O1213">
        <f>Summary!$J$4</f>
        <v>65</v>
      </c>
      <c r="P1213">
        <f>Summary!$J$4</f>
        <v>65</v>
      </c>
      <c r="Q1213">
        <f>Summary!$J$4</f>
        <v>65</v>
      </c>
      <c r="R1213">
        <f t="shared" si="130"/>
        <v>0</v>
      </c>
      <c r="S1213">
        <f t="shared" si="131"/>
        <v>1</v>
      </c>
      <c r="T1213">
        <f t="shared" si="132"/>
        <v>1</v>
      </c>
    </row>
    <row r="1214" spans="1:20" hidden="1" x14ac:dyDescent="0.2">
      <c r="A1214" t="s">
        <v>14</v>
      </c>
      <c r="B1214" s="30">
        <v>2016800428</v>
      </c>
      <c r="C1214" s="30" t="s">
        <v>109</v>
      </c>
      <c r="D1214" s="30" t="s">
        <v>113</v>
      </c>
      <c r="E1214" s="35" t="s">
        <v>80</v>
      </c>
      <c r="F1214" s="35">
        <v>60</v>
      </c>
      <c r="G1214" s="35" t="s">
        <v>87</v>
      </c>
      <c r="H1214" s="35">
        <v>40</v>
      </c>
      <c r="I1214" s="35">
        <v>80</v>
      </c>
      <c r="J1214" s="35">
        <v>100</v>
      </c>
      <c r="K1214">
        <f t="shared" si="126"/>
        <v>0.4</v>
      </c>
      <c r="L1214">
        <f t="shared" si="127"/>
        <v>73</v>
      </c>
      <c r="M1214">
        <f t="shared" si="128"/>
        <v>90</v>
      </c>
      <c r="N1214">
        <f t="shared" si="129"/>
        <v>80</v>
      </c>
      <c r="O1214">
        <f>Summary!$J$4</f>
        <v>65</v>
      </c>
      <c r="P1214">
        <f>Summary!$J$4</f>
        <v>65</v>
      </c>
      <c r="Q1214">
        <f>Summary!$J$4</f>
        <v>65</v>
      </c>
      <c r="R1214">
        <f t="shared" si="130"/>
        <v>1</v>
      </c>
      <c r="S1214">
        <f t="shared" si="131"/>
        <v>1</v>
      </c>
      <c r="T1214">
        <f t="shared" si="132"/>
        <v>1</v>
      </c>
    </row>
    <row r="1215" spans="1:20" hidden="1" x14ac:dyDescent="0.2">
      <c r="A1215" t="s">
        <v>14</v>
      </c>
      <c r="B1215" s="30">
        <v>2016800428</v>
      </c>
      <c r="C1215" s="30" t="s">
        <v>109</v>
      </c>
      <c r="D1215" s="30" t="s">
        <v>114</v>
      </c>
      <c r="E1215" s="35" t="s">
        <v>104</v>
      </c>
      <c r="F1215" s="35">
        <v>60</v>
      </c>
      <c r="G1215" s="35" t="s">
        <v>87</v>
      </c>
      <c r="H1215" s="35">
        <v>40</v>
      </c>
      <c r="I1215" s="35">
        <v>79</v>
      </c>
      <c r="J1215" s="35">
        <v>100</v>
      </c>
      <c r="K1215">
        <f t="shared" si="126"/>
        <v>0.4</v>
      </c>
      <c r="L1215">
        <f t="shared" si="127"/>
        <v>72</v>
      </c>
      <c r="M1215">
        <f t="shared" si="128"/>
        <v>90</v>
      </c>
      <c r="N1215">
        <f t="shared" si="129"/>
        <v>79</v>
      </c>
      <c r="O1215">
        <f>Summary!$J$4</f>
        <v>65</v>
      </c>
      <c r="P1215">
        <f>Summary!$J$4</f>
        <v>65</v>
      </c>
      <c r="Q1215">
        <f>Summary!$J$4</f>
        <v>65</v>
      </c>
      <c r="R1215">
        <f t="shared" si="130"/>
        <v>1</v>
      </c>
      <c r="S1215">
        <f t="shared" si="131"/>
        <v>1</v>
      </c>
      <c r="T1215">
        <f t="shared" si="132"/>
        <v>1</v>
      </c>
    </row>
    <row r="1216" spans="1:20" hidden="1" x14ac:dyDescent="0.2">
      <c r="A1216" t="s">
        <v>14</v>
      </c>
      <c r="B1216" s="30">
        <v>2016800428</v>
      </c>
      <c r="C1216" s="30" t="s">
        <v>109</v>
      </c>
      <c r="D1216" s="30" t="s">
        <v>115</v>
      </c>
      <c r="E1216" s="35" t="s">
        <v>70</v>
      </c>
      <c r="F1216" s="35">
        <v>60</v>
      </c>
      <c r="G1216" s="35" t="s">
        <v>87</v>
      </c>
      <c r="H1216" s="35">
        <v>40</v>
      </c>
      <c r="I1216" s="35">
        <v>77</v>
      </c>
      <c r="J1216" s="35">
        <v>100</v>
      </c>
      <c r="K1216">
        <f t="shared" si="126"/>
        <v>0.4</v>
      </c>
      <c r="L1216">
        <f t="shared" si="127"/>
        <v>68</v>
      </c>
      <c r="M1216">
        <f t="shared" si="128"/>
        <v>90</v>
      </c>
      <c r="N1216">
        <f t="shared" si="129"/>
        <v>77</v>
      </c>
      <c r="O1216">
        <f>Summary!$J$4</f>
        <v>65</v>
      </c>
      <c r="P1216">
        <f>Summary!$J$4</f>
        <v>65</v>
      </c>
      <c r="Q1216">
        <f>Summary!$J$4</f>
        <v>65</v>
      </c>
      <c r="R1216">
        <f t="shared" si="130"/>
        <v>1</v>
      </c>
      <c r="S1216">
        <f t="shared" si="131"/>
        <v>1</v>
      </c>
      <c r="T1216">
        <f t="shared" si="132"/>
        <v>1</v>
      </c>
    </row>
    <row r="1217" spans="1:20" hidden="1" x14ac:dyDescent="0.2">
      <c r="A1217" t="s">
        <v>14</v>
      </c>
      <c r="B1217" s="30">
        <v>2016800428</v>
      </c>
      <c r="C1217" s="30" t="s">
        <v>109</v>
      </c>
      <c r="D1217" s="30" t="s">
        <v>116</v>
      </c>
      <c r="E1217" s="35" t="s">
        <v>91</v>
      </c>
      <c r="F1217" s="35">
        <v>60</v>
      </c>
      <c r="G1217" s="35" t="s">
        <v>87</v>
      </c>
      <c r="H1217" s="35">
        <v>40</v>
      </c>
      <c r="I1217" s="35">
        <v>73</v>
      </c>
      <c r="J1217" s="35">
        <v>100</v>
      </c>
      <c r="K1217">
        <f t="shared" si="126"/>
        <v>0.4</v>
      </c>
      <c r="L1217">
        <f t="shared" si="127"/>
        <v>62</v>
      </c>
      <c r="M1217">
        <f t="shared" si="128"/>
        <v>90</v>
      </c>
      <c r="N1217">
        <f t="shared" si="129"/>
        <v>73</v>
      </c>
      <c r="O1217">
        <f>Summary!$J$4</f>
        <v>65</v>
      </c>
      <c r="P1217">
        <f>Summary!$J$4</f>
        <v>65</v>
      </c>
      <c r="Q1217">
        <f>Summary!$J$4</f>
        <v>65</v>
      </c>
      <c r="R1217">
        <f t="shared" si="130"/>
        <v>0</v>
      </c>
      <c r="S1217">
        <f t="shared" si="131"/>
        <v>1</v>
      </c>
      <c r="T1217">
        <f t="shared" si="132"/>
        <v>1</v>
      </c>
    </row>
    <row r="1218" spans="1:20" hidden="1" x14ac:dyDescent="0.2">
      <c r="A1218" t="s">
        <v>14</v>
      </c>
      <c r="B1218" s="30">
        <v>2016800429</v>
      </c>
      <c r="C1218" s="30" t="s">
        <v>109</v>
      </c>
      <c r="D1218" s="30" t="s">
        <v>110</v>
      </c>
      <c r="E1218" s="35" t="s">
        <v>89</v>
      </c>
      <c r="F1218" s="35">
        <v>60</v>
      </c>
      <c r="G1218" s="35" t="s">
        <v>69</v>
      </c>
      <c r="H1218" s="35">
        <v>40</v>
      </c>
      <c r="I1218" s="35">
        <v>55</v>
      </c>
      <c r="J1218" s="35">
        <v>100</v>
      </c>
      <c r="K1218">
        <f t="shared" ref="K1218:K1281" si="133">ROUND(H1218/(H1218+F1218),2)</f>
        <v>0.4</v>
      </c>
      <c r="L1218">
        <f t="shared" ref="L1218:L1281" si="134">IF(E1218="A",0,IFERROR(ROUND(E1218*100/F1218,0),0))</f>
        <v>40</v>
      </c>
      <c r="M1218">
        <f t="shared" ref="M1218:M1281" si="135">IF(E1218="A",0,IFERROR(ROUND(G1218*100/H1218,0),0))</f>
        <v>78</v>
      </c>
      <c r="N1218">
        <f t="shared" ref="N1218:N1281" si="136">ROUND(I1218*100/J1218,0)</f>
        <v>55</v>
      </c>
      <c r="O1218">
        <f>Summary!$J$4</f>
        <v>65</v>
      </c>
      <c r="P1218">
        <f>Summary!$J$4</f>
        <v>65</v>
      </c>
      <c r="Q1218">
        <f>Summary!$J$4</f>
        <v>65</v>
      </c>
      <c r="R1218">
        <f t="shared" ref="R1218:R1281" si="137">IF(L1218&gt;=O1218,1,0)</f>
        <v>0</v>
      </c>
      <c r="S1218">
        <f t="shared" ref="S1218:S1281" si="138">IF(M1218&gt;=P1218,1,0)</f>
        <v>1</v>
      </c>
      <c r="T1218">
        <f t="shared" ref="T1218:T1281" si="139">IF(N1218&gt;=Q1218,1,0)</f>
        <v>0</v>
      </c>
    </row>
    <row r="1219" spans="1:20" hidden="1" x14ac:dyDescent="0.2">
      <c r="A1219" t="s">
        <v>14</v>
      </c>
      <c r="B1219" s="30">
        <v>2016800429</v>
      </c>
      <c r="C1219" s="30" t="s">
        <v>109</v>
      </c>
      <c r="D1219" s="30" t="s">
        <v>112</v>
      </c>
      <c r="E1219" s="35" t="s">
        <v>70</v>
      </c>
      <c r="F1219" s="35">
        <v>60</v>
      </c>
      <c r="G1219" s="35" t="s">
        <v>73</v>
      </c>
      <c r="H1219" s="35">
        <v>40</v>
      </c>
      <c r="I1219" s="35">
        <v>73</v>
      </c>
      <c r="J1219" s="35">
        <v>100</v>
      </c>
      <c r="K1219">
        <f t="shared" si="133"/>
        <v>0.4</v>
      </c>
      <c r="L1219">
        <f t="shared" si="134"/>
        <v>68</v>
      </c>
      <c r="M1219">
        <f t="shared" si="135"/>
        <v>80</v>
      </c>
      <c r="N1219">
        <f t="shared" si="136"/>
        <v>73</v>
      </c>
      <c r="O1219">
        <f>Summary!$J$4</f>
        <v>65</v>
      </c>
      <c r="P1219">
        <f>Summary!$J$4</f>
        <v>65</v>
      </c>
      <c r="Q1219">
        <f>Summary!$J$4</f>
        <v>65</v>
      </c>
      <c r="R1219">
        <f t="shared" si="137"/>
        <v>1</v>
      </c>
      <c r="S1219">
        <f t="shared" si="138"/>
        <v>1</v>
      </c>
      <c r="T1219">
        <f t="shared" si="139"/>
        <v>1</v>
      </c>
    </row>
    <row r="1220" spans="1:20" hidden="1" x14ac:dyDescent="0.2">
      <c r="A1220" t="s">
        <v>14</v>
      </c>
      <c r="B1220" s="30">
        <v>2016800429</v>
      </c>
      <c r="C1220" s="30" t="s">
        <v>109</v>
      </c>
      <c r="D1220" s="30" t="s">
        <v>113</v>
      </c>
      <c r="E1220" s="35" t="s">
        <v>69</v>
      </c>
      <c r="F1220" s="35">
        <v>60</v>
      </c>
      <c r="G1220" s="35" t="s">
        <v>81</v>
      </c>
      <c r="H1220" s="35">
        <v>40</v>
      </c>
      <c r="I1220" s="35">
        <v>60</v>
      </c>
      <c r="J1220" s="35">
        <v>100</v>
      </c>
      <c r="K1220">
        <f t="shared" si="133"/>
        <v>0.4</v>
      </c>
      <c r="L1220">
        <f t="shared" si="134"/>
        <v>52</v>
      </c>
      <c r="M1220">
        <f t="shared" si="135"/>
        <v>73</v>
      </c>
      <c r="N1220">
        <f t="shared" si="136"/>
        <v>60</v>
      </c>
      <c r="O1220">
        <f>Summary!$J$4</f>
        <v>65</v>
      </c>
      <c r="P1220">
        <f>Summary!$J$4</f>
        <v>65</v>
      </c>
      <c r="Q1220">
        <f>Summary!$J$4</f>
        <v>65</v>
      </c>
      <c r="R1220">
        <f t="shared" si="137"/>
        <v>0</v>
      </c>
      <c r="S1220">
        <f t="shared" si="138"/>
        <v>1</v>
      </c>
      <c r="T1220">
        <f t="shared" si="139"/>
        <v>0</v>
      </c>
    </row>
    <row r="1221" spans="1:20" hidden="1" x14ac:dyDescent="0.2">
      <c r="A1221" t="s">
        <v>14</v>
      </c>
      <c r="B1221" s="30">
        <v>2016800429</v>
      </c>
      <c r="C1221" s="30" t="s">
        <v>109</v>
      </c>
      <c r="D1221" s="30" t="s">
        <v>114</v>
      </c>
      <c r="E1221" s="35" t="s">
        <v>74</v>
      </c>
      <c r="F1221" s="35">
        <v>60</v>
      </c>
      <c r="G1221" s="35" t="s">
        <v>77</v>
      </c>
      <c r="H1221" s="35">
        <v>40</v>
      </c>
      <c r="I1221" s="35">
        <v>66</v>
      </c>
      <c r="J1221" s="35">
        <v>100</v>
      </c>
      <c r="K1221">
        <f t="shared" si="133"/>
        <v>0.4</v>
      </c>
      <c r="L1221">
        <f t="shared" si="134"/>
        <v>63</v>
      </c>
      <c r="M1221">
        <f t="shared" si="135"/>
        <v>70</v>
      </c>
      <c r="N1221">
        <f t="shared" si="136"/>
        <v>66</v>
      </c>
      <c r="O1221">
        <f>Summary!$J$4</f>
        <v>65</v>
      </c>
      <c r="P1221">
        <f>Summary!$J$4</f>
        <v>65</v>
      </c>
      <c r="Q1221">
        <f>Summary!$J$4</f>
        <v>65</v>
      </c>
      <c r="R1221">
        <f t="shared" si="137"/>
        <v>0</v>
      </c>
      <c r="S1221">
        <f t="shared" si="138"/>
        <v>1</v>
      </c>
      <c r="T1221">
        <f t="shared" si="139"/>
        <v>1</v>
      </c>
    </row>
    <row r="1222" spans="1:20" hidden="1" x14ac:dyDescent="0.2">
      <c r="A1222" t="s">
        <v>14</v>
      </c>
      <c r="B1222" s="30">
        <v>2016800429</v>
      </c>
      <c r="C1222" s="30" t="s">
        <v>109</v>
      </c>
      <c r="D1222" s="30" t="s">
        <v>115</v>
      </c>
      <c r="E1222" s="35" t="s">
        <v>91</v>
      </c>
      <c r="F1222" s="35">
        <v>60</v>
      </c>
      <c r="G1222" s="35" t="s">
        <v>84</v>
      </c>
      <c r="H1222" s="35">
        <v>40</v>
      </c>
      <c r="I1222" s="35">
        <v>72</v>
      </c>
      <c r="J1222" s="35">
        <v>100</v>
      </c>
      <c r="K1222">
        <f t="shared" si="133"/>
        <v>0.4</v>
      </c>
      <c r="L1222">
        <f t="shared" si="134"/>
        <v>62</v>
      </c>
      <c r="M1222">
        <f t="shared" si="135"/>
        <v>88</v>
      </c>
      <c r="N1222">
        <f t="shared" si="136"/>
        <v>72</v>
      </c>
      <c r="O1222">
        <f>Summary!$J$4</f>
        <v>65</v>
      </c>
      <c r="P1222">
        <f>Summary!$J$4</f>
        <v>65</v>
      </c>
      <c r="Q1222">
        <f>Summary!$J$4</f>
        <v>65</v>
      </c>
      <c r="R1222">
        <f t="shared" si="137"/>
        <v>0</v>
      </c>
      <c r="S1222">
        <f t="shared" si="138"/>
        <v>1</v>
      </c>
      <c r="T1222">
        <f t="shared" si="139"/>
        <v>1</v>
      </c>
    </row>
    <row r="1223" spans="1:20" hidden="1" x14ac:dyDescent="0.2">
      <c r="A1223" t="s">
        <v>14</v>
      </c>
      <c r="B1223" s="30">
        <v>2016800429</v>
      </c>
      <c r="C1223" s="30" t="s">
        <v>109</v>
      </c>
      <c r="D1223" s="30" t="s">
        <v>116</v>
      </c>
      <c r="E1223" s="35" t="s">
        <v>67</v>
      </c>
      <c r="F1223" s="35">
        <v>60</v>
      </c>
      <c r="G1223" s="35" t="s">
        <v>65</v>
      </c>
      <c r="H1223" s="35">
        <v>40</v>
      </c>
      <c r="I1223" s="35">
        <v>63</v>
      </c>
      <c r="J1223" s="35">
        <v>100</v>
      </c>
      <c r="K1223">
        <f t="shared" si="133"/>
        <v>0.4</v>
      </c>
      <c r="L1223">
        <f t="shared" si="134"/>
        <v>50</v>
      </c>
      <c r="M1223">
        <f t="shared" si="135"/>
        <v>83</v>
      </c>
      <c r="N1223">
        <f t="shared" si="136"/>
        <v>63</v>
      </c>
      <c r="O1223">
        <f>Summary!$J$4</f>
        <v>65</v>
      </c>
      <c r="P1223">
        <f>Summary!$J$4</f>
        <v>65</v>
      </c>
      <c r="Q1223">
        <f>Summary!$J$4</f>
        <v>65</v>
      </c>
      <c r="R1223">
        <f t="shared" si="137"/>
        <v>0</v>
      </c>
      <c r="S1223">
        <f t="shared" si="138"/>
        <v>1</v>
      </c>
      <c r="T1223">
        <f t="shared" si="139"/>
        <v>0</v>
      </c>
    </row>
    <row r="1224" spans="1:20" hidden="1" x14ac:dyDescent="0.2">
      <c r="A1224" t="s">
        <v>14</v>
      </c>
      <c r="B1224" s="30">
        <v>2016800430</v>
      </c>
      <c r="C1224" s="30" t="s">
        <v>109</v>
      </c>
      <c r="D1224" s="30" t="s">
        <v>110</v>
      </c>
      <c r="E1224" s="35" t="s">
        <v>111</v>
      </c>
      <c r="F1224" s="35">
        <v>60</v>
      </c>
      <c r="G1224" s="35" t="s">
        <v>89</v>
      </c>
      <c r="H1224" s="35">
        <v>40</v>
      </c>
      <c r="I1224" s="35">
        <v>44</v>
      </c>
      <c r="J1224" s="35">
        <v>100</v>
      </c>
      <c r="K1224">
        <f t="shared" si="133"/>
        <v>0.4</v>
      </c>
      <c r="L1224">
        <f t="shared" si="134"/>
        <v>33</v>
      </c>
      <c r="M1224">
        <f t="shared" si="135"/>
        <v>60</v>
      </c>
      <c r="N1224">
        <f t="shared" si="136"/>
        <v>44</v>
      </c>
      <c r="O1224">
        <f>Summary!$J$4</f>
        <v>65</v>
      </c>
      <c r="P1224">
        <f>Summary!$J$4</f>
        <v>65</v>
      </c>
      <c r="Q1224">
        <f>Summary!$J$4</f>
        <v>65</v>
      </c>
      <c r="R1224">
        <f t="shared" si="137"/>
        <v>0</v>
      </c>
      <c r="S1224">
        <f t="shared" si="138"/>
        <v>0</v>
      </c>
      <c r="T1224">
        <f t="shared" si="139"/>
        <v>0</v>
      </c>
    </row>
    <row r="1225" spans="1:20" hidden="1" x14ac:dyDescent="0.2">
      <c r="A1225" t="s">
        <v>14</v>
      </c>
      <c r="B1225" s="30">
        <v>2016800430</v>
      </c>
      <c r="C1225" s="30" t="s">
        <v>109</v>
      </c>
      <c r="D1225" s="30" t="s">
        <v>112</v>
      </c>
      <c r="E1225" s="35" t="s">
        <v>67</v>
      </c>
      <c r="F1225" s="35">
        <v>60</v>
      </c>
      <c r="G1225" s="35" t="s">
        <v>81</v>
      </c>
      <c r="H1225" s="35">
        <v>40</v>
      </c>
      <c r="I1225" s="35">
        <v>59</v>
      </c>
      <c r="J1225" s="35">
        <v>100</v>
      </c>
      <c r="K1225">
        <f t="shared" si="133"/>
        <v>0.4</v>
      </c>
      <c r="L1225">
        <f t="shared" si="134"/>
        <v>50</v>
      </c>
      <c r="M1225">
        <f t="shared" si="135"/>
        <v>73</v>
      </c>
      <c r="N1225">
        <f t="shared" si="136"/>
        <v>59</v>
      </c>
      <c r="O1225">
        <f>Summary!$J$4</f>
        <v>65</v>
      </c>
      <c r="P1225">
        <f>Summary!$J$4</f>
        <v>65</v>
      </c>
      <c r="Q1225">
        <f>Summary!$J$4</f>
        <v>65</v>
      </c>
      <c r="R1225">
        <f t="shared" si="137"/>
        <v>0</v>
      </c>
      <c r="S1225">
        <f t="shared" si="138"/>
        <v>1</v>
      </c>
      <c r="T1225">
        <f t="shared" si="139"/>
        <v>0</v>
      </c>
    </row>
    <row r="1226" spans="1:20" hidden="1" x14ac:dyDescent="0.2">
      <c r="A1226" t="s">
        <v>14</v>
      </c>
      <c r="B1226" s="30">
        <v>2016800430</v>
      </c>
      <c r="C1226" s="30" t="s">
        <v>109</v>
      </c>
      <c r="D1226" s="30" t="s">
        <v>113</v>
      </c>
      <c r="E1226" s="35" t="s">
        <v>84</v>
      </c>
      <c r="F1226" s="35">
        <v>60</v>
      </c>
      <c r="G1226" s="35" t="s">
        <v>77</v>
      </c>
      <c r="H1226" s="35">
        <v>40</v>
      </c>
      <c r="I1226" s="35">
        <v>63</v>
      </c>
      <c r="J1226" s="35">
        <v>100</v>
      </c>
      <c r="K1226">
        <f t="shared" si="133"/>
        <v>0.4</v>
      </c>
      <c r="L1226">
        <f t="shared" si="134"/>
        <v>58</v>
      </c>
      <c r="M1226">
        <f t="shared" si="135"/>
        <v>70</v>
      </c>
      <c r="N1226">
        <f t="shared" si="136"/>
        <v>63</v>
      </c>
      <c r="O1226">
        <f>Summary!$J$4</f>
        <v>65</v>
      </c>
      <c r="P1226">
        <f>Summary!$J$4</f>
        <v>65</v>
      </c>
      <c r="Q1226">
        <f>Summary!$J$4</f>
        <v>65</v>
      </c>
      <c r="R1226">
        <f t="shared" si="137"/>
        <v>0</v>
      </c>
      <c r="S1226">
        <f t="shared" si="138"/>
        <v>1</v>
      </c>
      <c r="T1226">
        <f t="shared" si="139"/>
        <v>0</v>
      </c>
    </row>
    <row r="1227" spans="1:20" hidden="1" x14ac:dyDescent="0.2">
      <c r="A1227" t="s">
        <v>14</v>
      </c>
      <c r="B1227" s="30">
        <v>2016800430</v>
      </c>
      <c r="C1227" s="30" t="s">
        <v>109</v>
      </c>
      <c r="D1227" s="30" t="s">
        <v>114</v>
      </c>
      <c r="E1227" s="35" t="s">
        <v>65</v>
      </c>
      <c r="F1227" s="35">
        <v>60</v>
      </c>
      <c r="G1227" s="35" t="s">
        <v>67</v>
      </c>
      <c r="H1227" s="35">
        <v>40</v>
      </c>
      <c r="I1227" s="35">
        <v>63</v>
      </c>
      <c r="J1227" s="35">
        <v>100</v>
      </c>
      <c r="K1227">
        <f t="shared" si="133"/>
        <v>0.4</v>
      </c>
      <c r="L1227">
        <f t="shared" si="134"/>
        <v>55</v>
      </c>
      <c r="M1227">
        <f t="shared" si="135"/>
        <v>75</v>
      </c>
      <c r="N1227">
        <f t="shared" si="136"/>
        <v>63</v>
      </c>
      <c r="O1227">
        <f>Summary!$J$4</f>
        <v>65</v>
      </c>
      <c r="P1227">
        <f>Summary!$J$4</f>
        <v>65</v>
      </c>
      <c r="Q1227">
        <f>Summary!$J$4</f>
        <v>65</v>
      </c>
      <c r="R1227">
        <f t="shared" si="137"/>
        <v>0</v>
      </c>
      <c r="S1227">
        <f t="shared" si="138"/>
        <v>1</v>
      </c>
      <c r="T1227">
        <f t="shared" si="139"/>
        <v>0</v>
      </c>
    </row>
    <row r="1228" spans="1:20" hidden="1" x14ac:dyDescent="0.2">
      <c r="A1228" t="s">
        <v>14</v>
      </c>
      <c r="B1228" s="30">
        <v>2016800430</v>
      </c>
      <c r="C1228" s="30" t="s">
        <v>109</v>
      </c>
      <c r="D1228" s="30" t="s">
        <v>115</v>
      </c>
      <c r="E1228" s="35" t="s">
        <v>85</v>
      </c>
      <c r="F1228" s="35">
        <v>60</v>
      </c>
      <c r="G1228" s="35" t="s">
        <v>71</v>
      </c>
      <c r="H1228" s="35">
        <v>40</v>
      </c>
      <c r="I1228" s="35">
        <v>50</v>
      </c>
      <c r="J1228" s="35">
        <v>100</v>
      </c>
      <c r="K1228">
        <f t="shared" si="133"/>
        <v>0.4</v>
      </c>
      <c r="L1228">
        <f t="shared" si="134"/>
        <v>38</v>
      </c>
      <c r="M1228">
        <f t="shared" si="135"/>
        <v>68</v>
      </c>
      <c r="N1228">
        <f t="shared" si="136"/>
        <v>50</v>
      </c>
      <c r="O1228">
        <f>Summary!$J$4</f>
        <v>65</v>
      </c>
      <c r="P1228">
        <f>Summary!$J$4</f>
        <v>65</v>
      </c>
      <c r="Q1228">
        <f>Summary!$J$4</f>
        <v>65</v>
      </c>
      <c r="R1228">
        <f t="shared" si="137"/>
        <v>0</v>
      </c>
      <c r="S1228">
        <f t="shared" si="138"/>
        <v>1</v>
      </c>
      <c r="T1228">
        <f t="shared" si="139"/>
        <v>0</v>
      </c>
    </row>
    <row r="1229" spans="1:20" hidden="1" x14ac:dyDescent="0.2">
      <c r="A1229" t="s">
        <v>14</v>
      </c>
      <c r="B1229" s="30">
        <v>2016800430</v>
      </c>
      <c r="C1229" s="30" t="s">
        <v>109</v>
      </c>
      <c r="D1229" s="30" t="s">
        <v>116</v>
      </c>
      <c r="E1229" s="35" t="s">
        <v>73</v>
      </c>
      <c r="F1229" s="35">
        <v>60</v>
      </c>
      <c r="G1229" s="35" t="s">
        <v>67</v>
      </c>
      <c r="H1229" s="35">
        <v>40</v>
      </c>
      <c r="I1229" s="35">
        <v>62</v>
      </c>
      <c r="J1229" s="35">
        <v>100</v>
      </c>
      <c r="K1229">
        <f t="shared" si="133"/>
        <v>0.4</v>
      </c>
      <c r="L1229">
        <f t="shared" si="134"/>
        <v>53</v>
      </c>
      <c r="M1229">
        <f t="shared" si="135"/>
        <v>75</v>
      </c>
      <c r="N1229">
        <f t="shared" si="136"/>
        <v>62</v>
      </c>
      <c r="O1229">
        <f>Summary!$J$4</f>
        <v>65</v>
      </c>
      <c r="P1229">
        <f>Summary!$J$4</f>
        <v>65</v>
      </c>
      <c r="Q1229">
        <f>Summary!$J$4</f>
        <v>65</v>
      </c>
      <c r="R1229">
        <f t="shared" si="137"/>
        <v>0</v>
      </c>
      <c r="S1229">
        <f t="shared" si="138"/>
        <v>1</v>
      </c>
      <c r="T1229">
        <f t="shared" si="139"/>
        <v>0</v>
      </c>
    </row>
    <row r="1230" spans="1:20" hidden="1" x14ac:dyDescent="0.2">
      <c r="A1230" t="s">
        <v>14</v>
      </c>
      <c r="B1230" s="30">
        <v>2016800431</v>
      </c>
      <c r="C1230" s="30" t="s">
        <v>109</v>
      </c>
      <c r="D1230" s="30" t="s">
        <v>110</v>
      </c>
      <c r="E1230" s="35" t="s">
        <v>74</v>
      </c>
      <c r="F1230" s="35">
        <v>60</v>
      </c>
      <c r="G1230" s="35" t="s">
        <v>87</v>
      </c>
      <c r="H1230" s="35">
        <v>40</v>
      </c>
      <c r="I1230" s="35">
        <v>74</v>
      </c>
      <c r="J1230" s="35">
        <v>100</v>
      </c>
      <c r="K1230">
        <f t="shared" si="133"/>
        <v>0.4</v>
      </c>
      <c r="L1230">
        <f t="shared" si="134"/>
        <v>63</v>
      </c>
      <c r="M1230">
        <f t="shared" si="135"/>
        <v>90</v>
      </c>
      <c r="N1230">
        <f t="shared" si="136"/>
        <v>74</v>
      </c>
      <c r="O1230">
        <f>Summary!$J$4</f>
        <v>65</v>
      </c>
      <c r="P1230">
        <f>Summary!$J$4</f>
        <v>65</v>
      </c>
      <c r="Q1230">
        <f>Summary!$J$4</f>
        <v>65</v>
      </c>
      <c r="R1230">
        <f t="shared" si="137"/>
        <v>0</v>
      </c>
      <c r="S1230">
        <f t="shared" si="138"/>
        <v>1</v>
      </c>
      <c r="T1230">
        <f t="shared" si="139"/>
        <v>1</v>
      </c>
    </row>
    <row r="1231" spans="1:20" hidden="1" x14ac:dyDescent="0.2">
      <c r="A1231" t="s">
        <v>14</v>
      </c>
      <c r="B1231" s="30">
        <v>2016800431</v>
      </c>
      <c r="C1231" s="30" t="s">
        <v>109</v>
      </c>
      <c r="D1231" s="30" t="s">
        <v>112</v>
      </c>
      <c r="E1231" s="35" t="s">
        <v>91</v>
      </c>
      <c r="F1231" s="35">
        <v>60</v>
      </c>
      <c r="G1231" s="35" t="s">
        <v>87</v>
      </c>
      <c r="H1231" s="35">
        <v>40</v>
      </c>
      <c r="I1231" s="35">
        <v>73</v>
      </c>
      <c r="J1231" s="35">
        <v>100</v>
      </c>
      <c r="K1231">
        <f t="shared" si="133"/>
        <v>0.4</v>
      </c>
      <c r="L1231">
        <f t="shared" si="134"/>
        <v>62</v>
      </c>
      <c r="M1231">
        <f t="shared" si="135"/>
        <v>90</v>
      </c>
      <c r="N1231">
        <f t="shared" si="136"/>
        <v>73</v>
      </c>
      <c r="O1231">
        <f>Summary!$J$4</f>
        <v>65</v>
      </c>
      <c r="P1231">
        <f>Summary!$J$4</f>
        <v>65</v>
      </c>
      <c r="Q1231">
        <f>Summary!$J$4</f>
        <v>65</v>
      </c>
      <c r="R1231">
        <f t="shared" si="137"/>
        <v>0</v>
      </c>
      <c r="S1231">
        <f t="shared" si="138"/>
        <v>1</v>
      </c>
      <c r="T1231">
        <f t="shared" si="139"/>
        <v>1</v>
      </c>
    </row>
    <row r="1232" spans="1:20" hidden="1" x14ac:dyDescent="0.2">
      <c r="A1232" t="s">
        <v>14</v>
      </c>
      <c r="B1232" s="30">
        <v>2016800431</v>
      </c>
      <c r="C1232" s="30" t="s">
        <v>109</v>
      </c>
      <c r="D1232" s="30" t="s">
        <v>113</v>
      </c>
      <c r="E1232" s="35" t="s">
        <v>91</v>
      </c>
      <c r="F1232" s="35">
        <v>60</v>
      </c>
      <c r="G1232" s="35" t="s">
        <v>65</v>
      </c>
      <c r="H1232" s="35">
        <v>40</v>
      </c>
      <c r="I1232" s="35">
        <v>70</v>
      </c>
      <c r="J1232" s="35">
        <v>100</v>
      </c>
      <c r="K1232">
        <f t="shared" si="133"/>
        <v>0.4</v>
      </c>
      <c r="L1232">
        <f t="shared" si="134"/>
        <v>62</v>
      </c>
      <c r="M1232">
        <f t="shared" si="135"/>
        <v>83</v>
      </c>
      <c r="N1232">
        <f t="shared" si="136"/>
        <v>70</v>
      </c>
      <c r="O1232">
        <f>Summary!$J$4</f>
        <v>65</v>
      </c>
      <c r="P1232">
        <f>Summary!$J$4</f>
        <v>65</v>
      </c>
      <c r="Q1232">
        <f>Summary!$J$4</f>
        <v>65</v>
      </c>
      <c r="R1232">
        <f t="shared" si="137"/>
        <v>0</v>
      </c>
      <c r="S1232">
        <f t="shared" si="138"/>
        <v>1</v>
      </c>
      <c r="T1232">
        <f t="shared" si="139"/>
        <v>1</v>
      </c>
    </row>
    <row r="1233" spans="1:20" hidden="1" x14ac:dyDescent="0.2">
      <c r="A1233" t="s">
        <v>14</v>
      </c>
      <c r="B1233" s="30">
        <v>2016800431</v>
      </c>
      <c r="C1233" s="30" t="s">
        <v>109</v>
      </c>
      <c r="D1233" s="30" t="s">
        <v>114</v>
      </c>
      <c r="E1233" s="35" t="s">
        <v>80</v>
      </c>
      <c r="F1233" s="35">
        <v>60</v>
      </c>
      <c r="G1233" s="35" t="s">
        <v>87</v>
      </c>
      <c r="H1233" s="35">
        <v>40</v>
      </c>
      <c r="I1233" s="35">
        <v>80</v>
      </c>
      <c r="J1233" s="35">
        <v>100</v>
      </c>
      <c r="K1233">
        <f t="shared" si="133"/>
        <v>0.4</v>
      </c>
      <c r="L1233">
        <f t="shared" si="134"/>
        <v>73</v>
      </c>
      <c r="M1233">
        <f t="shared" si="135"/>
        <v>90</v>
      </c>
      <c r="N1233">
        <f t="shared" si="136"/>
        <v>80</v>
      </c>
      <c r="O1233">
        <f>Summary!$J$4</f>
        <v>65</v>
      </c>
      <c r="P1233">
        <f>Summary!$J$4</f>
        <v>65</v>
      </c>
      <c r="Q1233">
        <f>Summary!$J$4</f>
        <v>65</v>
      </c>
      <c r="R1233">
        <f t="shared" si="137"/>
        <v>1</v>
      </c>
      <c r="S1233">
        <f t="shared" si="138"/>
        <v>1</v>
      </c>
      <c r="T1233">
        <f t="shared" si="139"/>
        <v>1</v>
      </c>
    </row>
    <row r="1234" spans="1:20" hidden="1" x14ac:dyDescent="0.2">
      <c r="A1234" t="s">
        <v>14</v>
      </c>
      <c r="B1234" s="30">
        <v>2016800431</v>
      </c>
      <c r="C1234" s="30" t="s">
        <v>109</v>
      </c>
      <c r="D1234" s="30" t="s">
        <v>115</v>
      </c>
      <c r="E1234" s="35" t="s">
        <v>91</v>
      </c>
      <c r="F1234" s="35">
        <v>60</v>
      </c>
      <c r="G1234" s="35" t="s">
        <v>73</v>
      </c>
      <c r="H1234" s="35">
        <v>40</v>
      </c>
      <c r="I1234" s="35">
        <v>69</v>
      </c>
      <c r="J1234" s="35">
        <v>100</v>
      </c>
      <c r="K1234">
        <f t="shared" si="133"/>
        <v>0.4</v>
      </c>
      <c r="L1234">
        <f t="shared" si="134"/>
        <v>62</v>
      </c>
      <c r="M1234">
        <f t="shared" si="135"/>
        <v>80</v>
      </c>
      <c r="N1234">
        <f t="shared" si="136"/>
        <v>69</v>
      </c>
      <c r="O1234">
        <f>Summary!$J$4</f>
        <v>65</v>
      </c>
      <c r="P1234">
        <f>Summary!$J$4</f>
        <v>65</v>
      </c>
      <c r="Q1234">
        <f>Summary!$J$4</f>
        <v>65</v>
      </c>
      <c r="R1234">
        <f t="shared" si="137"/>
        <v>0</v>
      </c>
      <c r="S1234">
        <f t="shared" si="138"/>
        <v>1</v>
      </c>
      <c r="T1234">
        <f t="shared" si="139"/>
        <v>1</v>
      </c>
    </row>
    <row r="1235" spans="1:20" hidden="1" x14ac:dyDescent="0.2">
      <c r="A1235" t="s">
        <v>14</v>
      </c>
      <c r="B1235" s="30">
        <v>2016800431</v>
      </c>
      <c r="C1235" s="30" t="s">
        <v>109</v>
      </c>
      <c r="D1235" s="30" t="s">
        <v>116</v>
      </c>
      <c r="E1235" s="35" t="s">
        <v>80</v>
      </c>
      <c r="F1235" s="35">
        <v>60</v>
      </c>
      <c r="G1235" s="35" t="s">
        <v>87</v>
      </c>
      <c r="H1235" s="35">
        <v>40</v>
      </c>
      <c r="I1235" s="35">
        <v>80</v>
      </c>
      <c r="J1235" s="35">
        <v>100</v>
      </c>
      <c r="K1235">
        <f t="shared" si="133"/>
        <v>0.4</v>
      </c>
      <c r="L1235">
        <f t="shared" si="134"/>
        <v>73</v>
      </c>
      <c r="M1235">
        <f t="shared" si="135"/>
        <v>90</v>
      </c>
      <c r="N1235">
        <f t="shared" si="136"/>
        <v>80</v>
      </c>
      <c r="O1235">
        <f>Summary!$J$4</f>
        <v>65</v>
      </c>
      <c r="P1235">
        <f>Summary!$J$4</f>
        <v>65</v>
      </c>
      <c r="Q1235">
        <f>Summary!$J$4</f>
        <v>65</v>
      </c>
      <c r="R1235">
        <f t="shared" si="137"/>
        <v>1</v>
      </c>
      <c r="S1235">
        <f t="shared" si="138"/>
        <v>1</v>
      </c>
      <c r="T1235">
        <f t="shared" si="139"/>
        <v>1</v>
      </c>
    </row>
    <row r="1236" spans="1:20" hidden="1" x14ac:dyDescent="0.2">
      <c r="A1236" t="s">
        <v>14</v>
      </c>
      <c r="B1236" s="30">
        <v>2016800432</v>
      </c>
      <c r="C1236" s="30" t="s">
        <v>109</v>
      </c>
      <c r="D1236" s="30" t="s">
        <v>110</v>
      </c>
      <c r="E1236" s="35" t="s">
        <v>89</v>
      </c>
      <c r="F1236" s="35">
        <v>60</v>
      </c>
      <c r="G1236" s="35" t="s">
        <v>65</v>
      </c>
      <c r="H1236" s="35">
        <v>40</v>
      </c>
      <c r="I1236" s="35">
        <v>57</v>
      </c>
      <c r="J1236" s="35">
        <v>100</v>
      </c>
      <c r="K1236">
        <f t="shared" si="133"/>
        <v>0.4</v>
      </c>
      <c r="L1236">
        <f t="shared" si="134"/>
        <v>40</v>
      </c>
      <c r="M1236">
        <f t="shared" si="135"/>
        <v>83</v>
      </c>
      <c r="N1236">
        <f t="shared" si="136"/>
        <v>57</v>
      </c>
      <c r="O1236">
        <f>Summary!$J$4</f>
        <v>65</v>
      </c>
      <c r="P1236">
        <f>Summary!$J$4</f>
        <v>65</v>
      </c>
      <c r="Q1236">
        <f>Summary!$J$4</f>
        <v>65</v>
      </c>
      <c r="R1236">
        <f t="shared" si="137"/>
        <v>0</v>
      </c>
      <c r="S1236">
        <f t="shared" si="138"/>
        <v>1</v>
      </c>
      <c r="T1236">
        <f t="shared" si="139"/>
        <v>0</v>
      </c>
    </row>
    <row r="1237" spans="1:20" hidden="1" x14ac:dyDescent="0.2">
      <c r="A1237" t="s">
        <v>14</v>
      </c>
      <c r="B1237" s="30">
        <v>2016800432</v>
      </c>
      <c r="C1237" s="30" t="s">
        <v>109</v>
      </c>
      <c r="D1237" s="30" t="s">
        <v>112</v>
      </c>
      <c r="E1237" s="35" t="s">
        <v>80</v>
      </c>
      <c r="F1237" s="35">
        <v>60</v>
      </c>
      <c r="G1237" s="35" t="s">
        <v>84</v>
      </c>
      <c r="H1237" s="35">
        <v>40</v>
      </c>
      <c r="I1237" s="35">
        <v>79</v>
      </c>
      <c r="J1237" s="35">
        <v>100</v>
      </c>
      <c r="K1237">
        <f t="shared" si="133"/>
        <v>0.4</v>
      </c>
      <c r="L1237">
        <f t="shared" si="134"/>
        <v>73</v>
      </c>
      <c r="M1237">
        <f t="shared" si="135"/>
        <v>88</v>
      </c>
      <c r="N1237">
        <f t="shared" si="136"/>
        <v>79</v>
      </c>
      <c r="O1237">
        <f>Summary!$J$4</f>
        <v>65</v>
      </c>
      <c r="P1237">
        <f>Summary!$J$4</f>
        <v>65</v>
      </c>
      <c r="Q1237">
        <f>Summary!$J$4</f>
        <v>65</v>
      </c>
      <c r="R1237">
        <f t="shared" si="137"/>
        <v>1</v>
      </c>
      <c r="S1237">
        <f t="shared" si="138"/>
        <v>1</v>
      </c>
      <c r="T1237">
        <f t="shared" si="139"/>
        <v>1</v>
      </c>
    </row>
    <row r="1238" spans="1:20" hidden="1" x14ac:dyDescent="0.2">
      <c r="A1238" t="s">
        <v>14</v>
      </c>
      <c r="B1238" s="30">
        <v>2016800432</v>
      </c>
      <c r="C1238" s="30" t="s">
        <v>109</v>
      </c>
      <c r="D1238" s="30" t="s">
        <v>113</v>
      </c>
      <c r="E1238" s="35" t="s">
        <v>66</v>
      </c>
      <c r="F1238" s="35">
        <v>60</v>
      </c>
      <c r="G1238" s="35" t="s">
        <v>79</v>
      </c>
      <c r="H1238" s="35">
        <v>40</v>
      </c>
      <c r="I1238" s="35">
        <v>79</v>
      </c>
      <c r="J1238" s="35">
        <v>100</v>
      </c>
      <c r="K1238">
        <f t="shared" si="133"/>
        <v>0.4</v>
      </c>
      <c r="L1238">
        <f t="shared" si="134"/>
        <v>75</v>
      </c>
      <c r="M1238">
        <f t="shared" si="135"/>
        <v>85</v>
      </c>
      <c r="N1238">
        <f t="shared" si="136"/>
        <v>79</v>
      </c>
      <c r="O1238">
        <f>Summary!$J$4</f>
        <v>65</v>
      </c>
      <c r="P1238">
        <f>Summary!$J$4</f>
        <v>65</v>
      </c>
      <c r="Q1238">
        <f>Summary!$J$4</f>
        <v>65</v>
      </c>
      <c r="R1238">
        <f t="shared" si="137"/>
        <v>1</v>
      </c>
      <c r="S1238">
        <f t="shared" si="138"/>
        <v>1</v>
      </c>
      <c r="T1238">
        <f t="shared" si="139"/>
        <v>1</v>
      </c>
    </row>
    <row r="1239" spans="1:20" hidden="1" x14ac:dyDescent="0.2">
      <c r="A1239" t="s">
        <v>14</v>
      </c>
      <c r="B1239" s="30">
        <v>2016800432</v>
      </c>
      <c r="C1239" s="30" t="s">
        <v>109</v>
      </c>
      <c r="D1239" s="30" t="s">
        <v>114</v>
      </c>
      <c r="E1239" s="35" t="s">
        <v>70</v>
      </c>
      <c r="F1239" s="35">
        <v>60</v>
      </c>
      <c r="G1239" s="35" t="s">
        <v>87</v>
      </c>
      <c r="H1239" s="35">
        <v>40</v>
      </c>
      <c r="I1239" s="35">
        <v>77</v>
      </c>
      <c r="J1239" s="35">
        <v>100</v>
      </c>
      <c r="K1239">
        <f t="shared" si="133"/>
        <v>0.4</v>
      </c>
      <c r="L1239">
        <f t="shared" si="134"/>
        <v>68</v>
      </c>
      <c r="M1239">
        <f t="shared" si="135"/>
        <v>90</v>
      </c>
      <c r="N1239">
        <f t="shared" si="136"/>
        <v>77</v>
      </c>
      <c r="O1239">
        <f>Summary!$J$4</f>
        <v>65</v>
      </c>
      <c r="P1239">
        <f>Summary!$J$4</f>
        <v>65</v>
      </c>
      <c r="Q1239">
        <f>Summary!$J$4</f>
        <v>65</v>
      </c>
      <c r="R1239">
        <f t="shared" si="137"/>
        <v>1</v>
      </c>
      <c r="S1239">
        <f t="shared" si="138"/>
        <v>1</v>
      </c>
      <c r="T1239">
        <f t="shared" si="139"/>
        <v>1</v>
      </c>
    </row>
    <row r="1240" spans="1:20" hidden="1" x14ac:dyDescent="0.2">
      <c r="A1240" t="s">
        <v>14</v>
      </c>
      <c r="B1240" s="30">
        <v>2016800432</v>
      </c>
      <c r="C1240" s="30" t="s">
        <v>109</v>
      </c>
      <c r="D1240" s="30" t="s">
        <v>115</v>
      </c>
      <c r="E1240" s="35" t="s">
        <v>91</v>
      </c>
      <c r="F1240" s="35">
        <v>60</v>
      </c>
      <c r="G1240" s="35" t="s">
        <v>79</v>
      </c>
      <c r="H1240" s="35">
        <v>40</v>
      </c>
      <c r="I1240" s="35">
        <v>71</v>
      </c>
      <c r="J1240" s="35">
        <v>100</v>
      </c>
      <c r="K1240">
        <f t="shared" si="133"/>
        <v>0.4</v>
      </c>
      <c r="L1240">
        <f t="shared" si="134"/>
        <v>62</v>
      </c>
      <c r="M1240">
        <f t="shared" si="135"/>
        <v>85</v>
      </c>
      <c r="N1240">
        <f t="shared" si="136"/>
        <v>71</v>
      </c>
      <c r="O1240">
        <f>Summary!$J$4</f>
        <v>65</v>
      </c>
      <c r="P1240">
        <f>Summary!$J$4</f>
        <v>65</v>
      </c>
      <c r="Q1240">
        <f>Summary!$J$4</f>
        <v>65</v>
      </c>
      <c r="R1240">
        <f t="shared" si="137"/>
        <v>0</v>
      </c>
      <c r="S1240">
        <f t="shared" si="138"/>
        <v>1</v>
      </c>
      <c r="T1240">
        <f t="shared" si="139"/>
        <v>1</v>
      </c>
    </row>
    <row r="1241" spans="1:20" hidden="1" x14ac:dyDescent="0.2">
      <c r="A1241" t="s">
        <v>14</v>
      </c>
      <c r="B1241" s="30">
        <v>2016800432</v>
      </c>
      <c r="C1241" s="30" t="s">
        <v>109</v>
      </c>
      <c r="D1241" s="30" t="s">
        <v>116</v>
      </c>
      <c r="E1241" s="35" t="s">
        <v>84</v>
      </c>
      <c r="F1241" s="35">
        <v>60</v>
      </c>
      <c r="G1241" s="35" t="s">
        <v>87</v>
      </c>
      <c r="H1241" s="35">
        <v>40</v>
      </c>
      <c r="I1241" s="35">
        <v>71</v>
      </c>
      <c r="J1241" s="35">
        <v>100</v>
      </c>
      <c r="K1241">
        <f t="shared" si="133"/>
        <v>0.4</v>
      </c>
      <c r="L1241">
        <f t="shared" si="134"/>
        <v>58</v>
      </c>
      <c r="M1241">
        <f t="shared" si="135"/>
        <v>90</v>
      </c>
      <c r="N1241">
        <f t="shared" si="136"/>
        <v>71</v>
      </c>
      <c r="O1241">
        <f>Summary!$J$4</f>
        <v>65</v>
      </c>
      <c r="P1241">
        <f>Summary!$J$4</f>
        <v>65</v>
      </c>
      <c r="Q1241">
        <f>Summary!$J$4</f>
        <v>65</v>
      </c>
      <c r="R1241">
        <f t="shared" si="137"/>
        <v>0</v>
      </c>
      <c r="S1241">
        <f t="shared" si="138"/>
        <v>1</v>
      </c>
      <c r="T1241">
        <f t="shared" si="139"/>
        <v>1</v>
      </c>
    </row>
    <row r="1242" spans="1:20" hidden="1" x14ac:dyDescent="0.2">
      <c r="A1242" t="s">
        <v>14</v>
      </c>
      <c r="B1242" s="30">
        <v>2016800433</v>
      </c>
      <c r="C1242" s="30" t="s">
        <v>109</v>
      </c>
      <c r="D1242" s="30" t="s">
        <v>110</v>
      </c>
      <c r="E1242" s="35" t="s">
        <v>106</v>
      </c>
      <c r="F1242" s="35">
        <v>60</v>
      </c>
      <c r="G1242" s="35" t="s">
        <v>83</v>
      </c>
      <c r="H1242" s="35">
        <v>40</v>
      </c>
      <c r="I1242" s="35">
        <v>48</v>
      </c>
      <c r="J1242" s="35">
        <v>100</v>
      </c>
      <c r="K1242">
        <f t="shared" si="133"/>
        <v>0.4</v>
      </c>
      <c r="L1242">
        <f t="shared" si="134"/>
        <v>37</v>
      </c>
      <c r="M1242">
        <f t="shared" si="135"/>
        <v>65</v>
      </c>
      <c r="N1242">
        <f t="shared" si="136"/>
        <v>48</v>
      </c>
      <c r="O1242">
        <f>Summary!$J$4</f>
        <v>65</v>
      </c>
      <c r="P1242">
        <f>Summary!$J$4</f>
        <v>65</v>
      </c>
      <c r="Q1242">
        <f>Summary!$J$4</f>
        <v>65</v>
      </c>
      <c r="R1242">
        <f t="shared" si="137"/>
        <v>0</v>
      </c>
      <c r="S1242">
        <f t="shared" si="138"/>
        <v>1</v>
      </c>
      <c r="T1242">
        <f t="shared" si="139"/>
        <v>0</v>
      </c>
    </row>
    <row r="1243" spans="1:20" hidden="1" x14ac:dyDescent="0.2">
      <c r="A1243" t="s">
        <v>14</v>
      </c>
      <c r="B1243" s="30">
        <v>2016800433</v>
      </c>
      <c r="C1243" s="30" t="s">
        <v>109</v>
      </c>
      <c r="D1243" s="30" t="s">
        <v>112</v>
      </c>
      <c r="E1243" s="35" t="s">
        <v>76</v>
      </c>
      <c r="F1243" s="35">
        <v>60</v>
      </c>
      <c r="G1243" s="35" t="s">
        <v>83</v>
      </c>
      <c r="H1243" s="35">
        <v>40</v>
      </c>
      <c r="I1243" s="35">
        <v>68</v>
      </c>
      <c r="J1243" s="35">
        <v>100</v>
      </c>
      <c r="K1243">
        <f t="shared" si="133"/>
        <v>0.4</v>
      </c>
      <c r="L1243">
        <f t="shared" si="134"/>
        <v>70</v>
      </c>
      <c r="M1243">
        <f t="shared" si="135"/>
        <v>65</v>
      </c>
      <c r="N1243">
        <f t="shared" si="136"/>
        <v>68</v>
      </c>
      <c r="O1243">
        <f>Summary!$J$4</f>
        <v>65</v>
      </c>
      <c r="P1243">
        <f>Summary!$J$4</f>
        <v>65</v>
      </c>
      <c r="Q1243">
        <f>Summary!$J$4</f>
        <v>65</v>
      </c>
      <c r="R1243">
        <f t="shared" si="137"/>
        <v>1</v>
      </c>
      <c r="S1243">
        <f t="shared" si="138"/>
        <v>1</v>
      </c>
      <c r="T1243">
        <f t="shared" si="139"/>
        <v>1</v>
      </c>
    </row>
    <row r="1244" spans="1:20" hidden="1" x14ac:dyDescent="0.2">
      <c r="A1244" t="s">
        <v>14</v>
      </c>
      <c r="B1244" s="30">
        <v>2016800433</v>
      </c>
      <c r="C1244" s="30" t="s">
        <v>109</v>
      </c>
      <c r="D1244" s="30" t="s">
        <v>113</v>
      </c>
      <c r="E1244" s="35" t="s">
        <v>70</v>
      </c>
      <c r="F1244" s="35">
        <v>60</v>
      </c>
      <c r="G1244" s="35" t="s">
        <v>89</v>
      </c>
      <c r="H1244" s="35">
        <v>40</v>
      </c>
      <c r="I1244" s="35">
        <v>65</v>
      </c>
      <c r="J1244" s="35">
        <v>100</v>
      </c>
      <c r="K1244">
        <f t="shared" si="133"/>
        <v>0.4</v>
      </c>
      <c r="L1244">
        <f t="shared" si="134"/>
        <v>68</v>
      </c>
      <c r="M1244">
        <f t="shared" si="135"/>
        <v>60</v>
      </c>
      <c r="N1244">
        <f t="shared" si="136"/>
        <v>65</v>
      </c>
      <c r="O1244">
        <f>Summary!$J$4</f>
        <v>65</v>
      </c>
      <c r="P1244">
        <f>Summary!$J$4</f>
        <v>65</v>
      </c>
      <c r="Q1244">
        <f>Summary!$J$4</f>
        <v>65</v>
      </c>
      <c r="R1244">
        <f t="shared" si="137"/>
        <v>1</v>
      </c>
      <c r="S1244">
        <f t="shared" si="138"/>
        <v>0</v>
      </c>
      <c r="T1244">
        <f t="shared" si="139"/>
        <v>1</v>
      </c>
    </row>
    <row r="1245" spans="1:20" hidden="1" x14ac:dyDescent="0.2">
      <c r="A1245" t="s">
        <v>14</v>
      </c>
      <c r="B1245" s="30">
        <v>2016800433</v>
      </c>
      <c r="C1245" s="30" t="s">
        <v>109</v>
      </c>
      <c r="D1245" s="30" t="s">
        <v>114</v>
      </c>
      <c r="E1245" s="35" t="s">
        <v>121</v>
      </c>
      <c r="F1245" s="35">
        <v>60</v>
      </c>
      <c r="G1245" s="35" t="s">
        <v>89</v>
      </c>
      <c r="H1245" s="35">
        <v>40</v>
      </c>
      <c r="I1245" s="35">
        <v>35</v>
      </c>
      <c r="J1245" s="35">
        <v>100</v>
      </c>
      <c r="K1245">
        <f t="shared" si="133"/>
        <v>0.4</v>
      </c>
      <c r="L1245">
        <f t="shared" si="134"/>
        <v>18</v>
      </c>
      <c r="M1245">
        <f t="shared" si="135"/>
        <v>60</v>
      </c>
      <c r="N1245">
        <f t="shared" si="136"/>
        <v>35</v>
      </c>
      <c r="O1245">
        <f>Summary!$J$4</f>
        <v>65</v>
      </c>
      <c r="P1245">
        <f>Summary!$J$4</f>
        <v>65</v>
      </c>
      <c r="Q1245">
        <f>Summary!$J$4</f>
        <v>65</v>
      </c>
      <c r="R1245">
        <f t="shared" si="137"/>
        <v>0</v>
      </c>
      <c r="S1245">
        <f t="shared" si="138"/>
        <v>0</v>
      </c>
      <c r="T1245">
        <f t="shared" si="139"/>
        <v>0</v>
      </c>
    </row>
    <row r="1246" spans="1:20" hidden="1" x14ac:dyDescent="0.2">
      <c r="A1246" t="s">
        <v>14</v>
      </c>
      <c r="B1246" s="30">
        <v>2016800433</v>
      </c>
      <c r="C1246" s="30" t="s">
        <v>109</v>
      </c>
      <c r="D1246" s="30" t="s">
        <v>115</v>
      </c>
      <c r="E1246" s="35" t="s">
        <v>87</v>
      </c>
      <c r="F1246" s="35">
        <v>60</v>
      </c>
      <c r="G1246" s="35" t="s">
        <v>89</v>
      </c>
      <c r="H1246" s="35">
        <v>40</v>
      </c>
      <c r="I1246" s="35">
        <v>60</v>
      </c>
      <c r="J1246" s="35">
        <v>100</v>
      </c>
      <c r="K1246">
        <f t="shared" si="133"/>
        <v>0.4</v>
      </c>
      <c r="L1246">
        <f t="shared" si="134"/>
        <v>60</v>
      </c>
      <c r="M1246">
        <f t="shared" si="135"/>
        <v>60</v>
      </c>
      <c r="N1246">
        <f t="shared" si="136"/>
        <v>60</v>
      </c>
      <c r="O1246">
        <f>Summary!$J$4</f>
        <v>65</v>
      </c>
      <c r="P1246">
        <f>Summary!$J$4</f>
        <v>65</v>
      </c>
      <c r="Q1246">
        <f>Summary!$J$4</f>
        <v>65</v>
      </c>
      <c r="R1246">
        <f t="shared" si="137"/>
        <v>0</v>
      </c>
      <c r="S1246">
        <f t="shared" si="138"/>
        <v>0</v>
      </c>
      <c r="T1246">
        <f t="shared" si="139"/>
        <v>0</v>
      </c>
    </row>
    <row r="1247" spans="1:20" hidden="1" x14ac:dyDescent="0.2">
      <c r="A1247" t="s">
        <v>14</v>
      </c>
      <c r="B1247" s="30">
        <v>2016800433</v>
      </c>
      <c r="C1247" s="30" t="s">
        <v>109</v>
      </c>
      <c r="D1247" s="30" t="s">
        <v>116</v>
      </c>
      <c r="E1247" s="35" t="s">
        <v>74</v>
      </c>
      <c r="F1247" s="35">
        <v>60</v>
      </c>
      <c r="G1247" s="35" t="s">
        <v>87</v>
      </c>
      <c r="H1247" s="35">
        <v>40</v>
      </c>
      <c r="I1247" s="35">
        <v>74</v>
      </c>
      <c r="J1247" s="35">
        <v>100</v>
      </c>
      <c r="K1247">
        <f t="shared" si="133"/>
        <v>0.4</v>
      </c>
      <c r="L1247">
        <f t="shared" si="134"/>
        <v>63</v>
      </c>
      <c r="M1247">
        <f t="shared" si="135"/>
        <v>90</v>
      </c>
      <c r="N1247">
        <f t="shared" si="136"/>
        <v>74</v>
      </c>
      <c r="O1247">
        <f>Summary!$J$4</f>
        <v>65</v>
      </c>
      <c r="P1247">
        <f>Summary!$J$4</f>
        <v>65</v>
      </c>
      <c r="Q1247">
        <f>Summary!$J$4</f>
        <v>65</v>
      </c>
      <c r="R1247">
        <f t="shared" si="137"/>
        <v>0</v>
      </c>
      <c r="S1247">
        <f t="shared" si="138"/>
        <v>1</v>
      </c>
      <c r="T1247">
        <f t="shared" si="139"/>
        <v>1</v>
      </c>
    </row>
    <row r="1248" spans="1:20" hidden="1" x14ac:dyDescent="0.2">
      <c r="A1248" t="s">
        <v>14</v>
      </c>
      <c r="B1248" s="30">
        <v>2016800434</v>
      </c>
      <c r="C1248" s="30" t="s">
        <v>109</v>
      </c>
      <c r="D1248" s="30" t="s">
        <v>110</v>
      </c>
      <c r="E1248" s="35" t="s">
        <v>122</v>
      </c>
      <c r="F1248" s="35">
        <v>60</v>
      </c>
      <c r="G1248" s="35" t="s">
        <v>89</v>
      </c>
      <c r="H1248" s="35">
        <v>40</v>
      </c>
      <c r="I1248" s="35">
        <v>41</v>
      </c>
      <c r="J1248" s="35">
        <v>100</v>
      </c>
      <c r="K1248">
        <f t="shared" si="133"/>
        <v>0.4</v>
      </c>
      <c r="L1248">
        <f t="shared" si="134"/>
        <v>28</v>
      </c>
      <c r="M1248">
        <f t="shared" si="135"/>
        <v>60</v>
      </c>
      <c r="N1248">
        <f t="shared" si="136"/>
        <v>41</v>
      </c>
      <c r="O1248">
        <f>Summary!$J$4</f>
        <v>65</v>
      </c>
      <c r="P1248">
        <f>Summary!$J$4</f>
        <v>65</v>
      </c>
      <c r="Q1248">
        <f>Summary!$J$4</f>
        <v>65</v>
      </c>
      <c r="R1248">
        <f t="shared" si="137"/>
        <v>0</v>
      </c>
      <c r="S1248">
        <f t="shared" si="138"/>
        <v>0</v>
      </c>
      <c r="T1248">
        <f t="shared" si="139"/>
        <v>0</v>
      </c>
    </row>
    <row r="1249" spans="1:20" hidden="1" x14ac:dyDescent="0.2">
      <c r="A1249" t="s">
        <v>14</v>
      </c>
      <c r="B1249" s="30">
        <v>2016800434</v>
      </c>
      <c r="C1249" s="30" t="s">
        <v>109</v>
      </c>
      <c r="D1249" s="30" t="s">
        <v>112</v>
      </c>
      <c r="E1249" s="35" t="s">
        <v>69</v>
      </c>
      <c r="F1249" s="35">
        <v>60</v>
      </c>
      <c r="G1249" s="35" t="s">
        <v>89</v>
      </c>
      <c r="H1249" s="35">
        <v>40</v>
      </c>
      <c r="I1249" s="35">
        <v>55</v>
      </c>
      <c r="J1249" s="35">
        <v>100</v>
      </c>
      <c r="K1249">
        <f t="shared" si="133"/>
        <v>0.4</v>
      </c>
      <c r="L1249">
        <f t="shared" si="134"/>
        <v>52</v>
      </c>
      <c r="M1249">
        <f t="shared" si="135"/>
        <v>60</v>
      </c>
      <c r="N1249">
        <f t="shared" si="136"/>
        <v>55</v>
      </c>
      <c r="O1249">
        <f>Summary!$J$4</f>
        <v>65</v>
      </c>
      <c r="P1249">
        <f>Summary!$J$4</f>
        <v>65</v>
      </c>
      <c r="Q1249">
        <f>Summary!$J$4</f>
        <v>65</v>
      </c>
      <c r="R1249">
        <f t="shared" si="137"/>
        <v>0</v>
      </c>
      <c r="S1249">
        <f t="shared" si="138"/>
        <v>0</v>
      </c>
      <c r="T1249">
        <f t="shared" si="139"/>
        <v>0</v>
      </c>
    </row>
    <row r="1250" spans="1:20" hidden="1" x14ac:dyDescent="0.2">
      <c r="A1250" t="s">
        <v>14</v>
      </c>
      <c r="B1250" s="30">
        <v>2016800434</v>
      </c>
      <c r="C1250" s="30" t="s">
        <v>109</v>
      </c>
      <c r="D1250" s="30" t="s">
        <v>113</v>
      </c>
      <c r="E1250" s="35" t="s">
        <v>91</v>
      </c>
      <c r="F1250" s="35">
        <v>60</v>
      </c>
      <c r="G1250" s="35" t="s">
        <v>89</v>
      </c>
      <c r="H1250" s="35">
        <v>40</v>
      </c>
      <c r="I1250" s="35">
        <v>61</v>
      </c>
      <c r="J1250" s="35">
        <v>100</v>
      </c>
      <c r="K1250">
        <f t="shared" si="133"/>
        <v>0.4</v>
      </c>
      <c r="L1250">
        <f t="shared" si="134"/>
        <v>62</v>
      </c>
      <c r="M1250">
        <f t="shared" si="135"/>
        <v>60</v>
      </c>
      <c r="N1250">
        <f t="shared" si="136"/>
        <v>61</v>
      </c>
      <c r="O1250">
        <f>Summary!$J$4</f>
        <v>65</v>
      </c>
      <c r="P1250">
        <f>Summary!$J$4</f>
        <v>65</v>
      </c>
      <c r="Q1250">
        <f>Summary!$J$4</f>
        <v>65</v>
      </c>
      <c r="R1250">
        <f t="shared" si="137"/>
        <v>0</v>
      </c>
      <c r="S1250">
        <f t="shared" si="138"/>
        <v>0</v>
      </c>
      <c r="T1250">
        <f t="shared" si="139"/>
        <v>0</v>
      </c>
    </row>
    <row r="1251" spans="1:20" hidden="1" x14ac:dyDescent="0.2">
      <c r="A1251" t="s">
        <v>14</v>
      </c>
      <c r="B1251" s="30">
        <v>2016800434</v>
      </c>
      <c r="C1251" s="30" t="s">
        <v>109</v>
      </c>
      <c r="D1251" s="30" t="s">
        <v>114</v>
      </c>
      <c r="E1251" s="35" t="s">
        <v>82</v>
      </c>
      <c r="F1251" s="35">
        <v>60</v>
      </c>
      <c r="G1251" s="35" t="s">
        <v>89</v>
      </c>
      <c r="H1251" s="35">
        <v>40</v>
      </c>
      <c r="I1251" s="35">
        <v>63</v>
      </c>
      <c r="J1251" s="35">
        <v>100</v>
      </c>
      <c r="K1251">
        <f t="shared" si="133"/>
        <v>0.4</v>
      </c>
      <c r="L1251">
        <f t="shared" si="134"/>
        <v>65</v>
      </c>
      <c r="M1251">
        <f t="shared" si="135"/>
        <v>60</v>
      </c>
      <c r="N1251">
        <f t="shared" si="136"/>
        <v>63</v>
      </c>
      <c r="O1251">
        <f>Summary!$J$4</f>
        <v>65</v>
      </c>
      <c r="P1251">
        <f>Summary!$J$4</f>
        <v>65</v>
      </c>
      <c r="Q1251">
        <f>Summary!$J$4</f>
        <v>65</v>
      </c>
      <c r="R1251">
        <f t="shared" si="137"/>
        <v>1</v>
      </c>
      <c r="S1251">
        <f t="shared" si="138"/>
        <v>0</v>
      </c>
      <c r="T1251">
        <f t="shared" si="139"/>
        <v>0</v>
      </c>
    </row>
    <row r="1252" spans="1:20" hidden="1" x14ac:dyDescent="0.2">
      <c r="A1252" t="s">
        <v>14</v>
      </c>
      <c r="B1252" s="30">
        <v>2016800434</v>
      </c>
      <c r="C1252" s="30" t="s">
        <v>109</v>
      </c>
      <c r="D1252" s="30" t="s">
        <v>115</v>
      </c>
      <c r="E1252" s="35" t="s">
        <v>74</v>
      </c>
      <c r="F1252" s="35">
        <v>60</v>
      </c>
      <c r="G1252" s="35" t="s">
        <v>89</v>
      </c>
      <c r="H1252" s="35">
        <v>40</v>
      </c>
      <c r="I1252" s="35">
        <v>62</v>
      </c>
      <c r="J1252" s="35">
        <v>100</v>
      </c>
      <c r="K1252">
        <f t="shared" si="133"/>
        <v>0.4</v>
      </c>
      <c r="L1252">
        <f t="shared" si="134"/>
        <v>63</v>
      </c>
      <c r="M1252">
        <f t="shared" si="135"/>
        <v>60</v>
      </c>
      <c r="N1252">
        <f t="shared" si="136"/>
        <v>62</v>
      </c>
      <c r="O1252">
        <f>Summary!$J$4</f>
        <v>65</v>
      </c>
      <c r="P1252">
        <f>Summary!$J$4</f>
        <v>65</v>
      </c>
      <c r="Q1252">
        <f>Summary!$J$4</f>
        <v>65</v>
      </c>
      <c r="R1252">
        <f t="shared" si="137"/>
        <v>0</v>
      </c>
      <c r="S1252">
        <f t="shared" si="138"/>
        <v>0</v>
      </c>
      <c r="T1252">
        <f t="shared" si="139"/>
        <v>0</v>
      </c>
    </row>
    <row r="1253" spans="1:20" hidden="1" x14ac:dyDescent="0.2">
      <c r="A1253" t="s">
        <v>14</v>
      </c>
      <c r="B1253" s="30">
        <v>2016800434</v>
      </c>
      <c r="C1253" s="30" t="s">
        <v>109</v>
      </c>
      <c r="D1253" s="30" t="s">
        <v>116</v>
      </c>
      <c r="E1253" s="35" t="s">
        <v>67</v>
      </c>
      <c r="F1253" s="35">
        <v>60</v>
      </c>
      <c r="G1253" s="35" t="s">
        <v>89</v>
      </c>
      <c r="H1253" s="35">
        <v>40</v>
      </c>
      <c r="I1253" s="35">
        <v>54</v>
      </c>
      <c r="J1253" s="35">
        <v>100</v>
      </c>
      <c r="K1253">
        <f t="shared" si="133"/>
        <v>0.4</v>
      </c>
      <c r="L1253">
        <f t="shared" si="134"/>
        <v>50</v>
      </c>
      <c r="M1253">
        <f t="shared" si="135"/>
        <v>60</v>
      </c>
      <c r="N1253">
        <f t="shared" si="136"/>
        <v>54</v>
      </c>
      <c r="O1253">
        <f>Summary!$J$4</f>
        <v>65</v>
      </c>
      <c r="P1253">
        <f>Summary!$J$4</f>
        <v>65</v>
      </c>
      <c r="Q1253">
        <f>Summary!$J$4</f>
        <v>65</v>
      </c>
      <c r="R1253">
        <f t="shared" si="137"/>
        <v>0</v>
      </c>
      <c r="S1253">
        <f t="shared" si="138"/>
        <v>0</v>
      </c>
      <c r="T1253">
        <f t="shared" si="139"/>
        <v>0</v>
      </c>
    </row>
    <row r="1254" spans="1:20" hidden="1" x14ac:dyDescent="0.2">
      <c r="A1254" t="s">
        <v>14</v>
      </c>
      <c r="B1254" s="30">
        <v>2016800435</v>
      </c>
      <c r="C1254" s="30" t="s">
        <v>109</v>
      </c>
      <c r="D1254" s="30" t="s">
        <v>110</v>
      </c>
      <c r="E1254" s="35" t="s">
        <v>123</v>
      </c>
      <c r="F1254" s="35">
        <v>60</v>
      </c>
      <c r="G1254" s="35" t="s">
        <v>89</v>
      </c>
      <c r="H1254" s="35">
        <v>40</v>
      </c>
      <c r="I1254" s="35">
        <v>37</v>
      </c>
      <c r="J1254" s="35">
        <v>100</v>
      </c>
      <c r="K1254">
        <f t="shared" si="133"/>
        <v>0.4</v>
      </c>
      <c r="L1254">
        <f t="shared" si="134"/>
        <v>22</v>
      </c>
      <c r="M1254">
        <f t="shared" si="135"/>
        <v>60</v>
      </c>
      <c r="N1254">
        <f t="shared" si="136"/>
        <v>37</v>
      </c>
      <c r="O1254">
        <f>Summary!$J$4</f>
        <v>65</v>
      </c>
      <c r="P1254">
        <f>Summary!$J$4</f>
        <v>65</v>
      </c>
      <c r="Q1254">
        <f>Summary!$J$4</f>
        <v>65</v>
      </c>
      <c r="R1254">
        <f t="shared" si="137"/>
        <v>0</v>
      </c>
      <c r="S1254">
        <f t="shared" si="138"/>
        <v>0</v>
      </c>
      <c r="T1254">
        <f t="shared" si="139"/>
        <v>0</v>
      </c>
    </row>
    <row r="1255" spans="1:20" hidden="1" x14ac:dyDescent="0.2">
      <c r="A1255" t="s">
        <v>14</v>
      </c>
      <c r="B1255" s="30">
        <v>2016800435</v>
      </c>
      <c r="C1255" s="30" t="s">
        <v>109</v>
      </c>
      <c r="D1255" s="30" t="s">
        <v>112</v>
      </c>
      <c r="E1255" s="35" t="s">
        <v>83</v>
      </c>
      <c r="F1255" s="35">
        <v>60</v>
      </c>
      <c r="G1255" s="35" t="s">
        <v>89</v>
      </c>
      <c r="H1255" s="35">
        <v>40</v>
      </c>
      <c r="I1255" s="35">
        <v>50</v>
      </c>
      <c r="J1255" s="35">
        <v>100</v>
      </c>
      <c r="K1255">
        <f t="shared" si="133"/>
        <v>0.4</v>
      </c>
      <c r="L1255">
        <f t="shared" si="134"/>
        <v>43</v>
      </c>
      <c r="M1255">
        <f t="shared" si="135"/>
        <v>60</v>
      </c>
      <c r="N1255">
        <f t="shared" si="136"/>
        <v>50</v>
      </c>
      <c r="O1255">
        <f>Summary!$J$4</f>
        <v>65</v>
      </c>
      <c r="P1255">
        <f>Summary!$J$4</f>
        <v>65</v>
      </c>
      <c r="Q1255">
        <f>Summary!$J$4</f>
        <v>65</v>
      </c>
      <c r="R1255">
        <f t="shared" si="137"/>
        <v>0</v>
      </c>
      <c r="S1255">
        <f t="shared" si="138"/>
        <v>0</v>
      </c>
      <c r="T1255">
        <f t="shared" si="139"/>
        <v>0</v>
      </c>
    </row>
    <row r="1256" spans="1:20" hidden="1" x14ac:dyDescent="0.2">
      <c r="A1256" t="s">
        <v>14</v>
      </c>
      <c r="B1256" s="30">
        <v>2016800435</v>
      </c>
      <c r="C1256" s="30" t="s">
        <v>109</v>
      </c>
      <c r="D1256" s="30" t="s">
        <v>113</v>
      </c>
      <c r="E1256" s="35" t="s">
        <v>65</v>
      </c>
      <c r="F1256" s="35">
        <v>60</v>
      </c>
      <c r="G1256" s="35" t="s">
        <v>89</v>
      </c>
      <c r="H1256" s="35">
        <v>40</v>
      </c>
      <c r="I1256" s="35">
        <v>57</v>
      </c>
      <c r="J1256" s="35">
        <v>100</v>
      </c>
      <c r="K1256">
        <f t="shared" si="133"/>
        <v>0.4</v>
      </c>
      <c r="L1256">
        <f t="shared" si="134"/>
        <v>55</v>
      </c>
      <c r="M1256">
        <f t="shared" si="135"/>
        <v>60</v>
      </c>
      <c r="N1256">
        <f t="shared" si="136"/>
        <v>57</v>
      </c>
      <c r="O1256">
        <f>Summary!$J$4</f>
        <v>65</v>
      </c>
      <c r="P1256">
        <f>Summary!$J$4</f>
        <v>65</v>
      </c>
      <c r="Q1256">
        <f>Summary!$J$4</f>
        <v>65</v>
      </c>
      <c r="R1256">
        <f t="shared" si="137"/>
        <v>0</v>
      </c>
      <c r="S1256">
        <f t="shared" si="138"/>
        <v>0</v>
      </c>
      <c r="T1256">
        <f t="shared" si="139"/>
        <v>0</v>
      </c>
    </row>
    <row r="1257" spans="1:20" hidden="1" x14ac:dyDescent="0.2">
      <c r="A1257" t="s">
        <v>14</v>
      </c>
      <c r="B1257" s="30">
        <v>2016800435</v>
      </c>
      <c r="C1257" s="30" t="s">
        <v>109</v>
      </c>
      <c r="D1257" s="30" t="s">
        <v>114</v>
      </c>
      <c r="E1257" s="35" t="s">
        <v>124</v>
      </c>
      <c r="F1257" s="35">
        <v>60</v>
      </c>
      <c r="G1257" s="35" t="s">
        <v>89</v>
      </c>
      <c r="H1257" s="35">
        <v>40</v>
      </c>
      <c r="I1257" s="35">
        <v>24</v>
      </c>
      <c r="J1257" s="35">
        <v>100</v>
      </c>
      <c r="K1257">
        <f t="shared" si="133"/>
        <v>0.4</v>
      </c>
      <c r="L1257">
        <f t="shared" si="134"/>
        <v>0</v>
      </c>
      <c r="M1257">
        <f t="shared" si="135"/>
        <v>60</v>
      </c>
      <c r="N1257">
        <f t="shared" si="136"/>
        <v>24</v>
      </c>
      <c r="O1257">
        <f>Summary!$J$4</f>
        <v>65</v>
      </c>
      <c r="P1257">
        <f>Summary!$J$4</f>
        <v>65</v>
      </c>
      <c r="Q1257">
        <f>Summary!$J$4</f>
        <v>65</v>
      </c>
      <c r="R1257">
        <f t="shared" si="137"/>
        <v>0</v>
      </c>
      <c r="S1257">
        <f t="shared" si="138"/>
        <v>0</v>
      </c>
      <c r="T1257">
        <f t="shared" si="139"/>
        <v>0</v>
      </c>
    </row>
    <row r="1258" spans="1:20" hidden="1" x14ac:dyDescent="0.2">
      <c r="A1258" t="s">
        <v>14</v>
      </c>
      <c r="B1258" s="30">
        <v>2016800435</v>
      </c>
      <c r="C1258" s="30" t="s">
        <v>109</v>
      </c>
      <c r="D1258" s="30" t="s">
        <v>115</v>
      </c>
      <c r="E1258" s="35" t="s">
        <v>75</v>
      </c>
      <c r="F1258" s="35">
        <v>60</v>
      </c>
      <c r="G1258" s="35" t="s">
        <v>89</v>
      </c>
      <c r="H1258" s="35">
        <v>40</v>
      </c>
      <c r="I1258" s="35">
        <v>49</v>
      </c>
      <c r="J1258" s="35">
        <v>100</v>
      </c>
      <c r="K1258">
        <f t="shared" si="133"/>
        <v>0.4</v>
      </c>
      <c r="L1258">
        <f t="shared" si="134"/>
        <v>42</v>
      </c>
      <c r="M1258">
        <f t="shared" si="135"/>
        <v>60</v>
      </c>
      <c r="N1258">
        <f t="shared" si="136"/>
        <v>49</v>
      </c>
      <c r="O1258">
        <f>Summary!$J$4</f>
        <v>65</v>
      </c>
      <c r="P1258">
        <f>Summary!$J$4</f>
        <v>65</v>
      </c>
      <c r="Q1258">
        <f>Summary!$J$4</f>
        <v>65</v>
      </c>
      <c r="R1258">
        <f t="shared" si="137"/>
        <v>0</v>
      </c>
      <c r="S1258">
        <f t="shared" si="138"/>
        <v>0</v>
      </c>
      <c r="T1258">
        <f t="shared" si="139"/>
        <v>0</v>
      </c>
    </row>
    <row r="1259" spans="1:20" hidden="1" x14ac:dyDescent="0.2">
      <c r="A1259" t="s">
        <v>14</v>
      </c>
      <c r="B1259" s="30">
        <v>2016800435</v>
      </c>
      <c r="C1259" s="30" t="s">
        <v>109</v>
      </c>
      <c r="D1259" s="30" t="s">
        <v>116</v>
      </c>
      <c r="E1259" s="35" t="s">
        <v>81</v>
      </c>
      <c r="F1259" s="35">
        <v>60</v>
      </c>
      <c r="G1259" s="35" t="s">
        <v>89</v>
      </c>
      <c r="H1259" s="35">
        <v>40</v>
      </c>
      <c r="I1259" s="35">
        <v>53</v>
      </c>
      <c r="J1259" s="35">
        <v>100</v>
      </c>
      <c r="K1259">
        <f t="shared" si="133"/>
        <v>0.4</v>
      </c>
      <c r="L1259">
        <f t="shared" si="134"/>
        <v>48</v>
      </c>
      <c r="M1259">
        <f t="shared" si="135"/>
        <v>60</v>
      </c>
      <c r="N1259">
        <f t="shared" si="136"/>
        <v>53</v>
      </c>
      <c r="O1259">
        <f>Summary!$J$4</f>
        <v>65</v>
      </c>
      <c r="P1259">
        <f>Summary!$J$4</f>
        <v>65</v>
      </c>
      <c r="Q1259">
        <f>Summary!$J$4</f>
        <v>65</v>
      </c>
      <c r="R1259">
        <f t="shared" si="137"/>
        <v>0</v>
      </c>
      <c r="S1259">
        <f t="shared" si="138"/>
        <v>0</v>
      </c>
      <c r="T1259">
        <f t="shared" si="139"/>
        <v>0</v>
      </c>
    </row>
    <row r="1260" spans="1:20" hidden="1" x14ac:dyDescent="0.2">
      <c r="A1260" t="s">
        <v>14</v>
      </c>
      <c r="B1260" s="30">
        <v>2016800436</v>
      </c>
      <c r="C1260" s="30" t="s">
        <v>109</v>
      </c>
      <c r="D1260" s="30" t="s">
        <v>110</v>
      </c>
      <c r="E1260" s="35" t="s">
        <v>122</v>
      </c>
      <c r="F1260" s="35">
        <v>60</v>
      </c>
      <c r="G1260" s="35" t="s">
        <v>89</v>
      </c>
      <c r="H1260" s="35">
        <v>40</v>
      </c>
      <c r="I1260" s="35">
        <v>41</v>
      </c>
      <c r="J1260" s="35">
        <v>100</v>
      </c>
      <c r="K1260">
        <f t="shared" si="133"/>
        <v>0.4</v>
      </c>
      <c r="L1260">
        <f t="shared" si="134"/>
        <v>28</v>
      </c>
      <c r="M1260">
        <f t="shared" si="135"/>
        <v>60</v>
      </c>
      <c r="N1260">
        <f t="shared" si="136"/>
        <v>41</v>
      </c>
      <c r="O1260">
        <f>Summary!$J$4</f>
        <v>65</v>
      </c>
      <c r="P1260">
        <f>Summary!$J$4</f>
        <v>65</v>
      </c>
      <c r="Q1260">
        <f>Summary!$J$4</f>
        <v>65</v>
      </c>
      <c r="R1260">
        <f t="shared" si="137"/>
        <v>0</v>
      </c>
      <c r="S1260">
        <f t="shared" si="138"/>
        <v>0</v>
      </c>
      <c r="T1260">
        <f t="shared" si="139"/>
        <v>0</v>
      </c>
    </row>
    <row r="1261" spans="1:20" hidden="1" x14ac:dyDescent="0.2">
      <c r="A1261" t="s">
        <v>14</v>
      </c>
      <c r="B1261" s="30">
        <v>2016800436</v>
      </c>
      <c r="C1261" s="30" t="s">
        <v>109</v>
      </c>
      <c r="D1261" s="30" t="s">
        <v>112</v>
      </c>
      <c r="E1261" s="35" t="s">
        <v>81</v>
      </c>
      <c r="F1261" s="35">
        <v>60</v>
      </c>
      <c r="G1261" s="35" t="s">
        <v>89</v>
      </c>
      <c r="H1261" s="35">
        <v>40</v>
      </c>
      <c r="I1261" s="35">
        <v>53</v>
      </c>
      <c r="J1261" s="35">
        <v>100</v>
      </c>
      <c r="K1261">
        <f t="shared" si="133"/>
        <v>0.4</v>
      </c>
      <c r="L1261">
        <f t="shared" si="134"/>
        <v>48</v>
      </c>
      <c r="M1261">
        <f t="shared" si="135"/>
        <v>60</v>
      </c>
      <c r="N1261">
        <f t="shared" si="136"/>
        <v>53</v>
      </c>
      <c r="O1261">
        <f>Summary!$J$4</f>
        <v>65</v>
      </c>
      <c r="P1261">
        <f>Summary!$J$4</f>
        <v>65</v>
      </c>
      <c r="Q1261">
        <f>Summary!$J$4</f>
        <v>65</v>
      </c>
      <c r="R1261">
        <f t="shared" si="137"/>
        <v>0</v>
      </c>
      <c r="S1261">
        <f t="shared" si="138"/>
        <v>0</v>
      </c>
      <c r="T1261">
        <f t="shared" si="139"/>
        <v>0</v>
      </c>
    </row>
    <row r="1262" spans="1:20" hidden="1" x14ac:dyDescent="0.2">
      <c r="A1262" t="s">
        <v>14</v>
      </c>
      <c r="B1262" s="30">
        <v>2016800436</v>
      </c>
      <c r="C1262" s="30" t="s">
        <v>109</v>
      </c>
      <c r="D1262" s="30" t="s">
        <v>113</v>
      </c>
      <c r="E1262" s="35" t="s">
        <v>74</v>
      </c>
      <c r="F1262" s="35">
        <v>60</v>
      </c>
      <c r="G1262" s="35" t="s">
        <v>77</v>
      </c>
      <c r="H1262" s="35">
        <v>40</v>
      </c>
      <c r="I1262" s="35">
        <v>66</v>
      </c>
      <c r="J1262" s="35">
        <v>100</v>
      </c>
      <c r="K1262">
        <f t="shared" si="133"/>
        <v>0.4</v>
      </c>
      <c r="L1262">
        <f t="shared" si="134"/>
        <v>63</v>
      </c>
      <c r="M1262">
        <f t="shared" si="135"/>
        <v>70</v>
      </c>
      <c r="N1262">
        <f t="shared" si="136"/>
        <v>66</v>
      </c>
      <c r="O1262">
        <f>Summary!$J$4</f>
        <v>65</v>
      </c>
      <c r="P1262">
        <f>Summary!$J$4</f>
        <v>65</v>
      </c>
      <c r="Q1262">
        <f>Summary!$J$4</f>
        <v>65</v>
      </c>
      <c r="R1262">
        <f t="shared" si="137"/>
        <v>0</v>
      </c>
      <c r="S1262">
        <f t="shared" si="138"/>
        <v>1</v>
      </c>
      <c r="T1262">
        <f t="shared" si="139"/>
        <v>1</v>
      </c>
    </row>
    <row r="1263" spans="1:20" hidden="1" x14ac:dyDescent="0.2">
      <c r="A1263" t="s">
        <v>14</v>
      </c>
      <c r="B1263" s="30">
        <v>2016800436</v>
      </c>
      <c r="C1263" s="30" t="s">
        <v>109</v>
      </c>
      <c r="D1263" s="30" t="s">
        <v>114</v>
      </c>
      <c r="E1263" s="35" t="s">
        <v>82</v>
      </c>
      <c r="F1263" s="35">
        <v>60</v>
      </c>
      <c r="G1263" s="35" t="s">
        <v>71</v>
      </c>
      <c r="H1263" s="35">
        <v>40</v>
      </c>
      <c r="I1263" s="35">
        <v>66</v>
      </c>
      <c r="J1263" s="35">
        <v>100</v>
      </c>
      <c r="K1263">
        <f t="shared" si="133"/>
        <v>0.4</v>
      </c>
      <c r="L1263">
        <f t="shared" si="134"/>
        <v>65</v>
      </c>
      <c r="M1263">
        <f t="shared" si="135"/>
        <v>68</v>
      </c>
      <c r="N1263">
        <f t="shared" si="136"/>
        <v>66</v>
      </c>
      <c r="O1263">
        <f>Summary!$J$4</f>
        <v>65</v>
      </c>
      <c r="P1263">
        <f>Summary!$J$4</f>
        <v>65</v>
      </c>
      <c r="Q1263">
        <f>Summary!$J$4</f>
        <v>65</v>
      </c>
      <c r="R1263">
        <f t="shared" si="137"/>
        <v>1</v>
      </c>
      <c r="S1263">
        <f t="shared" si="138"/>
        <v>1</v>
      </c>
      <c r="T1263">
        <f t="shared" si="139"/>
        <v>1</v>
      </c>
    </row>
    <row r="1264" spans="1:20" hidden="1" x14ac:dyDescent="0.2">
      <c r="A1264" t="s">
        <v>14</v>
      </c>
      <c r="B1264" s="30">
        <v>2016800436</v>
      </c>
      <c r="C1264" s="30" t="s">
        <v>109</v>
      </c>
      <c r="D1264" s="30" t="s">
        <v>115</v>
      </c>
      <c r="E1264" s="35" t="s">
        <v>75</v>
      </c>
      <c r="F1264" s="35">
        <v>60</v>
      </c>
      <c r="G1264" s="35" t="s">
        <v>89</v>
      </c>
      <c r="H1264" s="35">
        <v>40</v>
      </c>
      <c r="I1264" s="35">
        <v>49</v>
      </c>
      <c r="J1264" s="35">
        <v>100</v>
      </c>
      <c r="K1264">
        <f t="shared" si="133"/>
        <v>0.4</v>
      </c>
      <c r="L1264">
        <f t="shared" si="134"/>
        <v>42</v>
      </c>
      <c r="M1264">
        <f t="shared" si="135"/>
        <v>60</v>
      </c>
      <c r="N1264">
        <f t="shared" si="136"/>
        <v>49</v>
      </c>
      <c r="O1264">
        <f>Summary!$J$4</f>
        <v>65</v>
      </c>
      <c r="P1264">
        <f>Summary!$J$4</f>
        <v>65</v>
      </c>
      <c r="Q1264">
        <f>Summary!$J$4</f>
        <v>65</v>
      </c>
      <c r="R1264">
        <f t="shared" si="137"/>
        <v>0</v>
      </c>
      <c r="S1264">
        <f t="shared" si="138"/>
        <v>0</v>
      </c>
      <c r="T1264">
        <f t="shared" si="139"/>
        <v>0</v>
      </c>
    </row>
    <row r="1265" spans="1:20" hidden="1" x14ac:dyDescent="0.2">
      <c r="A1265" t="s">
        <v>14</v>
      </c>
      <c r="B1265" s="30">
        <v>2016800436</v>
      </c>
      <c r="C1265" s="30" t="s">
        <v>109</v>
      </c>
      <c r="D1265" s="30" t="s">
        <v>116</v>
      </c>
      <c r="E1265" s="35" t="s">
        <v>67</v>
      </c>
      <c r="F1265" s="35">
        <v>60</v>
      </c>
      <c r="G1265" s="35" t="s">
        <v>83</v>
      </c>
      <c r="H1265" s="35">
        <v>40</v>
      </c>
      <c r="I1265" s="35">
        <v>56</v>
      </c>
      <c r="J1265" s="35">
        <v>100</v>
      </c>
      <c r="K1265">
        <f t="shared" si="133"/>
        <v>0.4</v>
      </c>
      <c r="L1265">
        <f t="shared" si="134"/>
        <v>50</v>
      </c>
      <c r="M1265">
        <f t="shared" si="135"/>
        <v>65</v>
      </c>
      <c r="N1265">
        <f t="shared" si="136"/>
        <v>56</v>
      </c>
      <c r="O1265">
        <f>Summary!$J$4</f>
        <v>65</v>
      </c>
      <c r="P1265">
        <f>Summary!$J$4</f>
        <v>65</v>
      </c>
      <c r="Q1265">
        <f>Summary!$J$4</f>
        <v>65</v>
      </c>
      <c r="R1265">
        <f t="shared" si="137"/>
        <v>0</v>
      </c>
      <c r="S1265">
        <f t="shared" si="138"/>
        <v>1</v>
      </c>
      <c r="T1265">
        <f t="shared" si="139"/>
        <v>0</v>
      </c>
    </row>
    <row r="1266" spans="1:20" hidden="1" x14ac:dyDescent="0.2">
      <c r="A1266" t="s">
        <v>14</v>
      </c>
      <c r="B1266" s="30">
        <v>2016800437</v>
      </c>
      <c r="C1266" s="30" t="s">
        <v>109</v>
      </c>
      <c r="D1266" s="30" t="s">
        <v>110</v>
      </c>
      <c r="E1266" s="35" t="s">
        <v>111</v>
      </c>
      <c r="F1266" s="35">
        <v>60</v>
      </c>
      <c r="G1266" s="35" t="s">
        <v>79</v>
      </c>
      <c r="H1266" s="35">
        <v>40</v>
      </c>
      <c r="I1266" s="35">
        <v>54</v>
      </c>
      <c r="J1266" s="35">
        <v>100</v>
      </c>
      <c r="K1266">
        <f t="shared" si="133"/>
        <v>0.4</v>
      </c>
      <c r="L1266">
        <f t="shared" si="134"/>
        <v>33</v>
      </c>
      <c r="M1266">
        <f t="shared" si="135"/>
        <v>85</v>
      </c>
      <c r="N1266">
        <f t="shared" si="136"/>
        <v>54</v>
      </c>
      <c r="O1266">
        <f>Summary!$J$4</f>
        <v>65</v>
      </c>
      <c r="P1266">
        <f>Summary!$J$4</f>
        <v>65</v>
      </c>
      <c r="Q1266">
        <f>Summary!$J$4</f>
        <v>65</v>
      </c>
      <c r="R1266">
        <f t="shared" si="137"/>
        <v>0</v>
      </c>
      <c r="S1266">
        <f t="shared" si="138"/>
        <v>1</v>
      </c>
      <c r="T1266">
        <f t="shared" si="139"/>
        <v>0</v>
      </c>
    </row>
    <row r="1267" spans="1:20" hidden="1" x14ac:dyDescent="0.2">
      <c r="A1267" t="s">
        <v>14</v>
      </c>
      <c r="B1267" s="30">
        <v>2016800437</v>
      </c>
      <c r="C1267" s="30" t="s">
        <v>109</v>
      </c>
      <c r="D1267" s="30" t="s">
        <v>112</v>
      </c>
      <c r="E1267" s="35" t="s">
        <v>101</v>
      </c>
      <c r="F1267" s="35">
        <v>60</v>
      </c>
      <c r="G1267" s="35" t="s">
        <v>87</v>
      </c>
      <c r="H1267" s="35">
        <v>40</v>
      </c>
      <c r="I1267" s="35">
        <v>82</v>
      </c>
      <c r="J1267" s="35">
        <v>100</v>
      </c>
      <c r="K1267">
        <f t="shared" si="133"/>
        <v>0.4</v>
      </c>
      <c r="L1267">
        <f t="shared" si="134"/>
        <v>77</v>
      </c>
      <c r="M1267">
        <f t="shared" si="135"/>
        <v>90</v>
      </c>
      <c r="N1267">
        <f t="shared" si="136"/>
        <v>82</v>
      </c>
      <c r="O1267">
        <f>Summary!$J$4</f>
        <v>65</v>
      </c>
      <c r="P1267">
        <f>Summary!$J$4</f>
        <v>65</v>
      </c>
      <c r="Q1267">
        <f>Summary!$J$4</f>
        <v>65</v>
      </c>
      <c r="R1267">
        <f t="shared" si="137"/>
        <v>1</v>
      </c>
      <c r="S1267">
        <f t="shared" si="138"/>
        <v>1</v>
      </c>
      <c r="T1267">
        <f t="shared" si="139"/>
        <v>1</v>
      </c>
    </row>
    <row r="1268" spans="1:20" hidden="1" x14ac:dyDescent="0.2">
      <c r="A1268" t="s">
        <v>14</v>
      </c>
      <c r="B1268" s="30">
        <v>2016800437</v>
      </c>
      <c r="C1268" s="30" t="s">
        <v>109</v>
      </c>
      <c r="D1268" s="30" t="s">
        <v>113</v>
      </c>
      <c r="E1268" s="35" t="s">
        <v>101</v>
      </c>
      <c r="F1268" s="35">
        <v>60</v>
      </c>
      <c r="G1268" s="35" t="s">
        <v>81</v>
      </c>
      <c r="H1268" s="35">
        <v>40</v>
      </c>
      <c r="I1268" s="35">
        <v>75</v>
      </c>
      <c r="J1268" s="35">
        <v>100</v>
      </c>
      <c r="K1268">
        <f t="shared" si="133"/>
        <v>0.4</v>
      </c>
      <c r="L1268">
        <f t="shared" si="134"/>
        <v>77</v>
      </c>
      <c r="M1268">
        <f t="shared" si="135"/>
        <v>73</v>
      </c>
      <c r="N1268">
        <f t="shared" si="136"/>
        <v>75</v>
      </c>
      <c r="O1268">
        <f>Summary!$J$4</f>
        <v>65</v>
      </c>
      <c r="P1268">
        <f>Summary!$J$4</f>
        <v>65</v>
      </c>
      <c r="Q1268">
        <f>Summary!$J$4</f>
        <v>65</v>
      </c>
      <c r="R1268">
        <f t="shared" si="137"/>
        <v>1</v>
      </c>
      <c r="S1268">
        <f t="shared" si="138"/>
        <v>1</v>
      </c>
      <c r="T1268">
        <f t="shared" si="139"/>
        <v>1</v>
      </c>
    </row>
    <row r="1269" spans="1:20" hidden="1" x14ac:dyDescent="0.2">
      <c r="A1269" t="s">
        <v>14</v>
      </c>
      <c r="B1269" s="30">
        <v>2016800437</v>
      </c>
      <c r="C1269" s="30" t="s">
        <v>109</v>
      </c>
      <c r="D1269" s="30" t="s">
        <v>114</v>
      </c>
      <c r="E1269" s="35" t="s">
        <v>74</v>
      </c>
      <c r="F1269" s="35">
        <v>60</v>
      </c>
      <c r="G1269" s="35" t="s">
        <v>84</v>
      </c>
      <c r="H1269" s="35">
        <v>40</v>
      </c>
      <c r="I1269" s="35">
        <v>73</v>
      </c>
      <c r="J1269" s="35">
        <v>100</v>
      </c>
      <c r="K1269">
        <f t="shared" si="133"/>
        <v>0.4</v>
      </c>
      <c r="L1269">
        <f t="shared" si="134"/>
        <v>63</v>
      </c>
      <c r="M1269">
        <f t="shared" si="135"/>
        <v>88</v>
      </c>
      <c r="N1269">
        <f t="shared" si="136"/>
        <v>73</v>
      </c>
      <c r="O1269">
        <f>Summary!$J$4</f>
        <v>65</v>
      </c>
      <c r="P1269">
        <f>Summary!$J$4</f>
        <v>65</v>
      </c>
      <c r="Q1269">
        <f>Summary!$J$4</f>
        <v>65</v>
      </c>
      <c r="R1269">
        <f t="shared" si="137"/>
        <v>0</v>
      </c>
      <c r="S1269">
        <f t="shared" si="138"/>
        <v>1</v>
      </c>
      <c r="T1269">
        <f t="shared" si="139"/>
        <v>1</v>
      </c>
    </row>
    <row r="1270" spans="1:20" hidden="1" x14ac:dyDescent="0.2">
      <c r="A1270" t="s">
        <v>14</v>
      </c>
      <c r="B1270" s="30">
        <v>2016800437</v>
      </c>
      <c r="C1270" s="30" t="s">
        <v>109</v>
      </c>
      <c r="D1270" s="30" t="s">
        <v>115</v>
      </c>
      <c r="E1270" s="35" t="s">
        <v>70</v>
      </c>
      <c r="F1270" s="35">
        <v>60</v>
      </c>
      <c r="G1270" s="35" t="s">
        <v>69</v>
      </c>
      <c r="H1270" s="35">
        <v>40</v>
      </c>
      <c r="I1270" s="35">
        <v>72</v>
      </c>
      <c r="J1270" s="35">
        <v>100</v>
      </c>
      <c r="K1270">
        <f t="shared" si="133"/>
        <v>0.4</v>
      </c>
      <c r="L1270">
        <f t="shared" si="134"/>
        <v>68</v>
      </c>
      <c r="M1270">
        <f t="shared" si="135"/>
        <v>78</v>
      </c>
      <c r="N1270">
        <f t="shared" si="136"/>
        <v>72</v>
      </c>
      <c r="O1270">
        <f>Summary!$J$4</f>
        <v>65</v>
      </c>
      <c r="P1270">
        <f>Summary!$J$4</f>
        <v>65</v>
      </c>
      <c r="Q1270">
        <f>Summary!$J$4</f>
        <v>65</v>
      </c>
      <c r="R1270">
        <f t="shared" si="137"/>
        <v>1</v>
      </c>
      <c r="S1270">
        <f t="shared" si="138"/>
        <v>1</v>
      </c>
      <c r="T1270">
        <f t="shared" si="139"/>
        <v>1</v>
      </c>
    </row>
    <row r="1271" spans="1:20" hidden="1" x14ac:dyDescent="0.2">
      <c r="A1271" t="s">
        <v>14</v>
      </c>
      <c r="B1271" s="30">
        <v>2016800437</v>
      </c>
      <c r="C1271" s="30" t="s">
        <v>109</v>
      </c>
      <c r="D1271" s="30" t="s">
        <v>116</v>
      </c>
      <c r="E1271" s="35" t="s">
        <v>103</v>
      </c>
      <c r="F1271" s="35">
        <v>60</v>
      </c>
      <c r="G1271" s="35" t="s">
        <v>89</v>
      </c>
      <c r="H1271" s="35">
        <v>40</v>
      </c>
      <c r="I1271" s="35">
        <v>64</v>
      </c>
      <c r="J1271" s="35">
        <v>100</v>
      </c>
      <c r="K1271">
        <f t="shared" si="133"/>
        <v>0.4</v>
      </c>
      <c r="L1271">
        <f t="shared" si="134"/>
        <v>67</v>
      </c>
      <c r="M1271">
        <f t="shared" si="135"/>
        <v>60</v>
      </c>
      <c r="N1271">
        <f t="shared" si="136"/>
        <v>64</v>
      </c>
      <c r="O1271">
        <f>Summary!$J$4</f>
        <v>65</v>
      </c>
      <c r="P1271">
        <f>Summary!$J$4</f>
        <v>65</v>
      </c>
      <c r="Q1271">
        <f>Summary!$J$4</f>
        <v>65</v>
      </c>
      <c r="R1271">
        <f t="shared" si="137"/>
        <v>1</v>
      </c>
      <c r="S1271">
        <f t="shared" si="138"/>
        <v>0</v>
      </c>
      <c r="T1271">
        <f t="shared" si="139"/>
        <v>0</v>
      </c>
    </row>
    <row r="1272" spans="1:20" hidden="1" x14ac:dyDescent="0.2">
      <c r="A1272" t="s">
        <v>14</v>
      </c>
      <c r="B1272" s="30">
        <v>2016800438</v>
      </c>
      <c r="C1272" s="30" t="s">
        <v>109</v>
      </c>
      <c r="D1272" s="30" t="s">
        <v>110</v>
      </c>
      <c r="E1272" s="35" t="s">
        <v>111</v>
      </c>
      <c r="F1272" s="35">
        <v>60</v>
      </c>
      <c r="G1272" s="35" t="s">
        <v>89</v>
      </c>
      <c r="H1272" s="35">
        <v>40</v>
      </c>
      <c r="I1272" s="35">
        <v>44</v>
      </c>
      <c r="J1272" s="35">
        <v>100</v>
      </c>
      <c r="K1272">
        <f t="shared" si="133"/>
        <v>0.4</v>
      </c>
      <c r="L1272">
        <f t="shared" si="134"/>
        <v>33</v>
      </c>
      <c r="M1272">
        <f t="shared" si="135"/>
        <v>60</v>
      </c>
      <c r="N1272">
        <f t="shared" si="136"/>
        <v>44</v>
      </c>
      <c r="O1272">
        <f>Summary!$J$4</f>
        <v>65</v>
      </c>
      <c r="P1272">
        <f>Summary!$J$4</f>
        <v>65</v>
      </c>
      <c r="Q1272">
        <f>Summary!$J$4</f>
        <v>65</v>
      </c>
      <c r="R1272">
        <f t="shared" si="137"/>
        <v>0</v>
      </c>
      <c r="S1272">
        <f t="shared" si="138"/>
        <v>0</v>
      </c>
      <c r="T1272">
        <f t="shared" si="139"/>
        <v>0</v>
      </c>
    </row>
    <row r="1273" spans="1:20" hidden="1" x14ac:dyDescent="0.2">
      <c r="A1273" t="s">
        <v>14</v>
      </c>
      <c r="B1273" s="30">
        <v>2016800438</v>
      </c>
      <c r="C1273" s="30" t="s">
        <v>109</v>
      </c>
      <c r="D1273" s="30" t="s">
        <v>112</v>
      </c>
      <c r="E1273" s="35" t="s">
        <v>75</v>
      </c>
      <c r="F1273" s="35">
        <v>60</v>
      </c>
      <c r="G1273" s="35" t="s">
        <v>89</v>
      </c>
      <c r="H1273" s="35">
        <v>40</v>
      </c>
      <c r="I1273" s="35">
        <v>49</v>
      </c>
      <c r="J1273" s="35">
        <v>100</v>
      </c>
      <c r="K1273">
        <f t="shared" si="133"/>
        <v>0.4</v>
      </c>
      <c r="L1273">
        <f t="shared" si="134"/>
        <v>42</v>
      </c>
      <c r="M1273">
        <f t="shared" si="135"/>
        <v>60</v>
      </c>
      <c r="N1273">
        <f t="shared" si="136"/>
        <v>49</v>
      </c>
      <c r="O1273">
        <f>Summary!$J$4</f>
        <v>65</v>
      </c>
      <c r="P1273">
        <f>Summary!$J$4</f>
        <v>65</v>
      </c>
      <c r="Q1273">
        <f>Summary!$J$4</f>
        <v>65</v>
      </c>
      <c r="R1273">
        <f t="shared" si="137"/>
        <v>0</v>
      </c>
      <c r="S1273">
        <f t="shared" si="138"/>
        <v>0</v>
      </c>
      <c r="T1273">
        <f t="shared" si="139"/>
        <v>0</v>
      </c>
    </row>
    <row r="1274" spans="1:20" hidden="1" x14ac:dyDescent="0.2">
      <c r="A1274" t="s">
        <v>14</v>
      </c>
      <c r="B1274" s="30">
        <v>2016800438</v>
      </c>
      <c r="C1274" s="30" t="s">
        <v>109</v>
      </c>
      <c r="D1274" s="30" t="s">
        <v>113</v>
      </c>
      <c r="E1274" s="35" t="s">
        <v>84</v>
      </c>
      <c r="F1274" s="35">
        <v>60</v>
      </c>
      <c r="G1274" s="35" t="s">
        <v>89</v>
      </c>
      <c r="H1274" s="35">
        <v>40</v>
      </c>
      <c r="I1274" s="35">
        <v>59</v>
      </c>
      <c r="J1274" s="35">
        <v>100</v>
      </c>
      <c r="K1274">
        <f t="shared" si="133"/>
        <v>0.4</v>
      </c>
      <c r="L1274">
        <f t="shared" si="134"/>
        <v>58</v>
      </c>
      <c r="M1274">
        <f t="shared" si="135"/>
        <v>60</v>
      </c>
      <c r="N1274">
        <f t="shared" si="136"/>
        <v>59</v>
      </c>
      <c r="O1274">
        <f>Summary!$J$4</f>
        <v>65</v>
      </c>
      <c r="P1274">
        <f>Summary!$J$4</f>
        <v>65</v>
      </c>
      <c r="Q1274">
        <f>Summary!$J$4</f>
        <v>65</v>
      </c>
      <c r="R1274">
        <f t="shared" si="137"/>
        <v>0</v>
      </c>
      <c r="S1274">
        <f t="shared" si="138"/>
        <v>0</v>
      </c>
      <c r="T1274">
        <f t="shared" si="139"/>
        <v>0</v>
      </c>
    </row>
    <row r="1275" spans="1:20" hidden="1" x14ac:dyDescent="0.2">
      <c r="A1275" t="s">
        <v>14</v>
      </c>
      <c r="B1275" s="30">
        <v>2016800438</v>
      </c>
      <c r="C1275" s="30" t="s">
        <v>109</v>
      </c>
      <c r="D1275" s="30" t="s">
        <v>114</v>
      </c>
      <c r="E1275" s="35" t="s">
        <v>74</v>
      </c>
      <c r="F1275" s="35">
        <v>60</v>
      </c>
      <c r="G1275" s="35" t="s">
        <v>89</v>
      </c>
      <c r="H1275" s="35">
        <v>40</v>
      </c>
      <c r="I1275" s="35">
        <v>62</v>
      </c>
      <c r="J1275" s="35">
        <v>100</v>
      </c>
      <c r="K1275">
        <f t="shared" si="133"/>
        <v>0.4</v>
      </c>
      <c r="L1275">
        <f t="shared" si="134"/>
        <v>63</v>
      </c>
      <c r="M1275">
        <f t="shared" si="135"/>
        <v>60</v>
      </c>
      <c r="N1275">
        <f t="shared" si="136"/>
        <v>62</v>
      </c>
      <c r="O1275">
        <f>Summary!$J$4</f>
        <v>65</v>
      </c>
      <c r="P1275">
        <f>Summary!$J$4</f>
        <v>65</v>
      </c>
      <c r="Q1275">
        <f>Summary!$J$4</f>
        <v>65</v>
      </c>
      <c r="R1275">
        <f t="shared" si="137"/>
        <v>0</v>
      </c>
      <c r="S1275">
        <f t="shared" si="138"/>
        <v>0</v>
      </c>
      <c r="T1275">
        <f t="shared" si="139"/>
        <v>0</v>
      </c>
    </row>
    <row r="1276" spans="1:20" hidden="1" x14ac:dyDescent="0.2">
      <c r="A1276" t="s">
        <v>14</v>
      </c>
      <c r="B1276" s="30">
        <v>2016800438</v>
      </c>
      <c r="C1276" s="30" t="s">
        <v>109</v>
      </c>
      <c r="D1276" s="30" t="s">
        <v>115</v>
      </c>
      <c r="E1276" s="35" t="s">
        <v>77</v>
      </c>
      <c r="F1276" s="35">
        <v>60</v>
      </c>
      <c r="G1276" s="35" t="s">
        <v>89</v>
      </c>
      <c r="H1276" s="35">
        <v>40</v>
      </c>
      <c r="I1276" s="35">
        <v>52</v>
      </c>
      <c r="J1276" s="35">
        <v>100</v>
      </c>
      <c r="K1276">
        <f t="shared" si="133"/>
        <v>0.4</v>
      </c>
      <c r="L1276">
        <f t="shared" si="134"/>
        <v>47</v>
      </c>
      <c r="M1276">
        <f t="shared" si="135"/>
        <v>60</v>
      </c>
      <c r="N1276">
        <f t="shared" si="136"/>
        <v>52</v>
      </c>
      <c r="O1276">
        <f>Summary!$J$4</f>
        <v>65</v>
      </c>
      <c r="P1276">
        <f>Summary!$J$4</f>
        <v>65</v>
      </c>
      <c r="Q1276">
        <f>Summary!$J$4</f>
        <v>65</v>
      </c>
      <c r="R1276">
        <f t="shared" si="137"/>
        <v>0</v>
      </c>
      <c r="S1276">
        <f t="shared" si="138"/>
        <v>0</v>
      </c>
      <c r="T1276">
        <f t="shared" si="139"/>
        <v>0</v>
      </c>
    </row>
    <row r="1277" spans="1:20" hidden="1" x14ac:dyDescent="0.2">
      <c r="A1277" t="s">
        <v>14</v>
      </c>
      <c r="B1277" s="30">
        <v>2016800438</v>
      </c>
      <c r="C1277" s="30" t="s">
        <v>109</v>
      </c>
      <c r="D1277" s="30" t="s">
        <v>116</v>
      </c>
      <c r="E1277" s="35" t="s">
        <v>69</v>
      </c>
      <c r="F1277" s="35">
        <v>60</v>
      </c>
      <c r="G1277" s="35" t="s">
        <v>89</v>
      </c>
      <c r="H1277" s="35">
        <v>40</v>
      </c>
      <c r="I1277" s="35">
        <v>55</v>
      </c>
      <c r="J1277" s="35">
        <v>100</v>
      </c>
      <c r="K1277">
        <f t="shared" si="133"/>
        <v>0.4</v>
      </c>
      <c r="L1277">
        <f t="shared" si="134"/>
        <v>52</v>
      </c>
      <c r="M1277">
        <f t="shared" si="135"/>
        <v>60</v>
      </c>
      <c r="N1277">
        <f t="shared" si="136"/>
        <v>55</v>
      </c>
      <c r="O1277">
        <f>Summary!$J$4</f>
        <v>65</v>
      </c>
      <c r="P1277">
        <f>Summary!$J$4</f>
        <v>65</v>
      </c>
      <c r="Q1277">
        <f>Summary!$J$4</f>
        <v>65</v>
      </c>
      <c r="R1277">
        <f t="shared" si="137"/>
        <v>0</v>
      </c>
      <c r="S1277">
        <f t="shared" si="138"/>
        <v>0</v>
      </c>
      <c r="T1277">
        <f t="shared" si="139"/>
        <v>0</v>
      </c>
    </row>
    <row r="1278" spans="1:20" hidden="1" x14ac:dyDescent="0.2">
      <c r="A1278" t="s">
        <v>14</v>
      </c>
      <c r="B1278" s="30">
        <v>2016800439</v>
      </c>
      <c r="C1278" s="30" t="s">
        <v>109</v>
      </c>
      <c r="D1278" s="30" t="s">
        <v>110</v>
      </c>
      <c r="E1278" s="35" t="s">
        <v>125</v>
      </c>
      <c r="F1278" s="35">
        <v>60</v>
      </c>
      <c r="G1278" s="35" t="s">
        <v>89</v>
      </c>
      <c r="H1278" s="35">
        <v>40</v>
      </c>
      <c r="I1278" s="35">
        <v>40</v>
      </c>
      <c r="J1278" s="35">
        <v>100</v>
      </c>
      <c r="K1278">
        <f t="shared" si="133"/>
        <v>0.4</v>
      </c>
      <c r="L1278">
        <f t="shared" si="134"/>
        <v>27</v>
      </c>
      <c r="M1278">
        <f t="shared" si="135"/>
        <v>60</v>
      </c>
      <c r="N1278">
        <f t="shared" si="136"/>
        <v>40</v>
      </c>
      <c r="O1278">
        <f>Summary!$J$4</f>
        <v>65</v>
      </c>
      <c r="P1278">
        <f>Summary!$J$4</f>
        <v>65</v>
      </c>
      <c r="Q1278">
        <f>Summary!$J$4</f>
        <v>65</v>
      </c>
      <c r="R1278">
        <f t="shared" si="137"/>
        <v>0</v>
      </c>
      <c r="S1278">
        <f t="shared" si="138"/>
        <v>0</v>
      </c>
      <c r="T1278">
        <f t="shared" si="139"/>
        <v>0</v>
      </c>
    </row>
    <row r="1279" spans="1:20" hidden="1" x14ac:dyDescent="0.2">
      <c r="A1279" t="s">
        <v>14</v>
      </c>
      <c r="B1279" s="30">
        <v>2016800439</v>
      </c>
      <c r="C1279" s="30" t="s">
        <v>109</v>
      </c>
      <c r="D1279" s="30" t="s">
        <v>112</v>
      </c>
      <c r="E1279" s="35" t="s">
        <v>79</v>
      </c>
      <c r="F1279" s="35">
        <v>60</v>
      </c>
      <c r="G1279" s="35" t="s">
        <v>77</v>
      </c>
      <c r="H1279" s="35">
        <v>40</v>
      </c>
      <c r="I1279" s="35">
        <v>62</v>
      </c>
      <c r="J1279" s="35">
        <v>100</v>
      </c>
      <c r="K1279">
        <f t="shared" si="133"/>
        <v>0.4</v>
      </c>
      <c r="L1279">
        <f t="shared" si="134"/>
        <v>57</v>
      </c>
      <c r="M1279">
        <f t="shared" si="135"/>
        <v>70</v>
      </c>
      <c r="N1279">
        <f t="shared" si="136"/>
        <v>62</v>
      </c>
      <c r="O1279">
        <f>Summary!$J$4</f>
        <v>65</v>
      </c>
      <c r="P1279">
        <f>Summary!$J$4</f>
        <v>65</v>
      </c>
      <c r="Q1279">
        <f>Summary!$J$4</f>
        <v>65</v>
      </c>
      <c r="R1279">
        <f t="shared" si="137"/>
        <v>0</v>
      </c>
      <c r="S1279">
        <f t="shared" si="138"/>
        <v>1</v>
      </c>
      <c r="T1279">
        <f t="shared" si="139"/>
        <v>0</v>
      </c>
    </row>
    <row r="1280" spans="1:20" hidden="1" x14ac:dyDescent="0.2">
      <c r="A1280" t="s">
        <v>14</v>
      </c>
      <c r="B1280" s="30">
        <v>2016800439</v>
      </c>
      <c r="C1280" s="30" t="s">
        <v>109</v>
      </c>
      <c r="D1280" s="30" t="s">
        <v>113</v>
      </c>
      <c r="E1280" s="35" t="s">
        <v>87</v>
      </c>
      <c r="F1280" s="35">
        <v>60</v>
      </c>
      <c r="G1280" s="35" t="s">
        <v>71</v>
      </c>
      <c r="H1280" s="35">
        <v>40</v>
      </c>
      <c r="I1280" s="35">
        <v>63</v>
      </c>
      <c r="J1280" s="35">
        <v>100</v>
      </c>
      <c r="K1280">
        <f t="shared" si="133"/>
        <v>0.4</v>
      </c>
      <c r="L1280">
        <f t="shared" si="134"/>
        <v>60</v>
      </c>
      <c r="M1280">
        <f t="shared" si="135"/>
        <v>68</v>
      </c>
      <c r="N1280">
        <f t="shared" si="136"/>
        <v>63</v>
      </c>
      <c r="O1280">
        <f>Summary!$J$4</f>
        <v>65</v>
      </c>
      <c r="P1280">
        <f>Summary!$J$4</f>
        <v>65</v>
      </c>
      <c r="Q1280">
        <f>Summary!$J$4</f>
        <v>65</v>
      </c>
      <c r="R1280">
        <f t="shared" si="137"/>
        <v>0</v>
      </c>
      <c r="S1280">
        <f t="shared" si="138"/>
        <v>1</v>
      </c>
      <c r="T1280">
        <f t="shared" si="139"/>
        <v>0</v>
      </c>
    </row>
    <row r="1281" spans="1:20" hidden="1" x14ac:dyDescent="0.2">
      <c r="A1281" t="s">
        <v>14</v>
      </c>
      <c r="B1281" s="30">
        <v>2016800439</v>
      </c>
      <c r="C1281" s="30" t="s">
        <v>109</v>
      </c>
      <c r="D1281" s="30" t="s">
        <v>114</v>
      </c>
      <c r="E1281" s="35" t="s">
        <v>74</v>
      </c>
      <c r="F1281" s="35">
        <v>60</v>
      </c>
      <c r="G1281" s="35" t="s">
        <v>89</v>
      </c>
      <c r="H1281" s="35">
        <v>40</v>
      </c>
      <c r="I1281" s="35">
        <v>62</v>
      </c>
      <c r="J1281" s="35">
        <v>100</v>
      </c>
      <c r="K1281">
        <f t="shared" si="133"/>
        <v>0.4</v>
      </c>
      <c r="L1281">
        <f t="shared" si="134"/>
        <v>63</v>
      </c>
      <c r="M1281">
        <f t="shared" si="135"/>
        <v>60</v>
      </c>
      <c r="N1281">
        <f t="shared" si="136"/>
        <v>62</v>
      </c>
      <c r="O1281">
        <f>Summary!$J$4</f>
        <v>65</v>
      </c>
      <c r="P1281">
        <f>Summary!$J$4</f>
        <v>65</v>
      </c>
      <c r="Q1281">
        <f>Summary!$J$4</f>
        <v>65</v>
      </c>
      <c r="R1281">
        <f t="shared" si="137"/>
        <v>0</v>
      </c>
      <c r="S1281">
        <f t="shared" si="138"/>
        <v>0</v>
      </c>
      <c r="T1281">
        <f t="shared" si="139"/>
        <v>0</v>
      </c>
    </row>
    <row r="1282" spans="1:20" hidden="1" x14ac:dyDescent="0.2">
      <c r="A1282" t="s">
        <v>14</v>
      </c>
      <c r="B1282" s="30">
        <v>2016800439</v>
      </c>
      <c r="C1282" s="30" t="s">
        <v>109</v>
      </c>
      <c r="D1282" s="30" t="s">
        <v>115</v>
      </c>
      <c r="E1282" s="35" t="s">
        <v>126</v>
      </c>
      <c r="F1282" s="35">
        <v>60</v>
      </c>
      <c r="G1282" s="35" t="s">
        <v>89</v>
      </c>
      <c r="H1282" s="35">
        <v>40</v>
      </c>
      <c r="I1282" s="35">
        <v>28</v>
      </c>
      <c r="J1282" s="35">
        <v>100</v>
      </c>
      <c r="K1282">
        <f t="shared" ref="K1282:K1345" si="140">ROUND(H1282/(H1282+F1282),2)</f>
        <v>0.4</v>
      </c>
      <c r="L1282">
        <f t="shared" ref="L1282:L1345" si="141">IF(E1282="A",0,IFERROR(ROUND(E1282*100/F1282,0),0))</f>
        <v>7</v>
      </c>
      <c r="M1282">
        <f t="shared" ref="M1282:M1345" si="142">IF(E1282="A",0,IFERROR(ROUND(G1282*100/H1282,0),0))</f>
        <v>60</v>
      </c>
      <c r="N1282">
        <f t="shared" ref="N1282:N1345" si="143">ROUND(I1282*100/J1282,0)</f>
        <v>28</v>
      </c>
      <c r="O1282">
        <f>Summary!$J$4</f>
        <v>65</v>
      </c>
      <c r="P1282">
        <f>Summary!$J$4</f>
        <v>65</v>
      </c>
      <c r="Q1282">
        <f>Summary!$J$4</f>
        <v>65</v>
      </c>
      <c r="R1282">
        <f t="shared" ref="R1282:R1345" si="144">IF(L1282&gt;=O1282,1,0)</f>
        <v>0</v>
      </c>
      <c r="S1282">
        <f t="shared" ref="S1282:S1345" si="145">IF(M1282&gt;=P1282,1,0)</f>
        <v>0</v>
      </c>
      <c r="T1282">
        <f t="shared" ref="T1282:T1345" si="146">IF(N1282&gt;=Q1282,1,0)</f>
        <v>0</v>
      </c>
    </row>
    <row r="1283" spans="1:20" hidden="1" x14ac:dyDescent="0.2">
      <c r="A1283" t="s">
        <v>14</v>
      </c>
      <c r="B1283" s="30">
        <v>2016800439</v>
      </c>
      <c r="C1283" s="30" t="s">
        <v>109</v>
      </c>
      <c r="D1283" s="30" t="s">
        <v>116</v>
      </c>
      <c r="E1283" s="35" t="s">
        <v>65</v>
      </c>
      <c r="F1283" s="35">
        <v>60</v>
      </c>
      <c r="G1283" s="35" t="s">
        <v>77</v>
      </c>
      <c r="H1283" s="35">
        <v>40</v>
      </c>
      <c r="I1283" s="35">
        <v>61</v>
      </c>
      <c r="J1283" s="35">
        <v>100</v>
      </c>
      <c r="K1283">
        <f t="shared" si="140"/>
        <v>0.4</v>
      </c>
      <c r="L1283">
        <f t="shared" si="141"/>
        <v>55</v>
      </c>
      <c r="M1283">
        <f t="shared" si="142"/>
        <v>70</v>
      </c>
      <c r="N1283">
        <f t="shared" si="143"/>
        <v>61</v>
      </c>
      <c r="O1283">
        <f>Summary!$J$4</f>
        <v>65</v>
      </c>
      <c r="P1283">
        <f>Summary!$J$4</f>
        <v>65</v>
      </c>
      <c r="Q1283">
        <f>Summary!$J$4</f>
        <v>65</v>
      </c>
      <c r="R1283">
        <f t="shared" si="144"/>
        <v>0</v>
      </c>
      <c r="S1283">
        <f t="shared" si="145"/>
        <v>1</v>
      </c>
      <c r="T1283">
        <f t="shared" si="146"/>
        <v>0</v>
      </c>
    </row>
    <row r="1284" spans="1:20" hidden="1" x14ac:dyDescent="0.2">
      <c r="A1284" t="s">
        <v>14</v>
      </c>
      <c r="B1284" s="30">
        <v>2016800440</v>
      </c>
      <c r="C1284" s="30" t="s">
        <v>109</v>
      </c>
      <c r="D1284" s="30" t="s">
        <v>110</v>
      </c>
      <c r="E1284" s="35" t="s">
        <v>121</v>
      </c>
      <c r="F1284" s="35">
        <v>60</v>
      </c>
      <c r="G1284" s="35" t="s">
        <v>81</v>
      </c>
      <c r="H1284" s="35">
        <v>40</v>
      </c>
      <c r="I1284" s="35">
        <v>40</v>
      </c>
      <c r="J1284" s="35">
        <v>100</v>
      </c>
      <c r="K1284">
        <f t="shared" si="140"/>
        <v>0.4</v>
      </c>
      <c r="L1284">
        <f t="shared" si="141"/>
        <v>18</v>
      </c>
      <c r="M1284">
        <f t="shared" si="142"/>
        <v>73</v>
      </c>
      <c r="N1284">
        <f t="shared" si="143"/>
        <v>40</v>
      </c>
      <c r="O1284">
        <f>Summary!$J$4</f>
        <v>65</v>
      </c>
      <c r="P1284">
        <f>Summary!$J$4</f>
        <v>65</v>
      </c>
      <c r="Q1284">
        <f>Summary!$J$4</f>
        <v>65</v>
      </c>
      <c r="R1284">
        <f t="shared" si="144"/>
        <v>0</v>
      </c>
      <c r="S1284">
        <f t="shared" si="145"/>
        <v>1</v>
      </c>
      <c r="T1284">
        <f t="shared" si="146"/>
        <v>0</v>
      </c>
    </row>
    <row r="1285" spans="1:20" hidden="1" x14ac:dyDescent="0.2">
      <c r="A1285" t="s">
        <v>14</v>
      </c>
      <c r="B1285" s="30">
        <v>2016800440</v>
      </c>
      <c r="C1285" s="30" t="s">
        <v>109</v>
      </c>
      <c r="D1285" s="30" t="s">
        <v>112</v>
      </c>
      <c r="E1285" s="35" t="s">
        <v>84</v>
      </c>
      <c r="F1285" s="35">
        <v>60</v>
      </c>
      <c r="G1285" s="35" t="s">
        <v>87</v>
      </c>
      <c r="H1285" s="35">
        <v>40</v>
      </c>
      <c r="I1285" s="35">
        <v>71</v>
      </c>
      <c r="J1285" s="35">
        <v>100</v>
      </c>
      <c r="K1285">
        <f t="shared" si="140"/>
        <v>0.4</v>
      </c>
      <c r="L1285">
        <f t="shared" si="141"/>
        <v>58</v>
      </c>
      <c r="M1285">
        <f t="shared" si="142"/>
        <v>90</v>
      </c>
      <c r="N1285">
        <f t="shared" si="143"/>
        <v>71</v>
      </c>
      <c r="O1285">
        <f>Summary!$J$4</f>
        <v>65</v>
      </c>
      <c r="P1285">
        <f>Summary!$J$4</f>
        <v>65</v>
      </c>
      <c r="Q1285">
        <f>Summary!$J$4</f>
        <v>65</v>
      </c>
      <c r="R1285">
        <f t="shared" si="144"/>
        <v>0</v>
      </c>
      <c r="S1285">
        <f t="shared" si="145"/>
        <v>1</v>
      </c>
      <c r="T1285">
        <f t="shared" si="146"/>
        <v>1</v>
      </c>
    </row>
    <row r="1286" spans="1:20" hidden="1" x14ac:dyDescent="0.2">
      <c r="A1286" t="s">
        <v>14</v>
      </c>
      <c r="B1286" s="30">
        <v>2016800440</v>
      </c>
      <c r="C1286" s="30" t="s">
        <v>109</v>
      </c>
      <c r="D1286" s="30" t="s">
        <v>113</v>
      </c>
      <c r="E1286" s="35" t="s">
        <v>79</v>
      </c>
      <c r="F1286" s="35">
        <v>60</v>
      </c>
      <c r="G1286" s="35" t="s">
        <v>67</v>
      </c>
      <c r="H1286" s="35">
        <v>40</v>
      </c>
      <c r="I1286" s="35">
        <v>64</v>
      </c>
      <c r="J1286" s="35">
        <v>100</v>
      </c>
      <c r="K1286">
        <f t="shared" si="140"/>
        <v>0.4</v>
      </c>
      <c r="L1286">
        <f t="shared" si="141"/>
        <v>57</v>
      </c>
      <c r="M1286">
        <f t="shared" si="142"/>
        <v>75</v>
      </c>
      <c r="N1286">
        <f t="shared" si="143"/>
        <v>64</v>
      </c>
      <c r="O1286">
        <f>Summary!$J$4</f>
        <v>65</v>
      </c>
      <c r="P1286">
        <f>Summary!$J$4</f>
        <v>65</v>
      </c>
      <c r="Q1286">
        <f>Summary!$J$4</f>
        <v>65</v>
      </c>
      <c r="R1286">
        <f t="shared" si="144"/>
        <v>0</v>
      </c>
      <c r="S1286">
        <f t="shared" si="145"/>
        <v>1</v>
      </c>
      <c r="T1286">
        <f t="shared" si="146"/>
        <v>0</v>
      </c>
    </row>
    <row r="1287" spans="1:20" hidden="1" x14ac:dyDescent="0.2">
      <c r="A1287" t="s">
        <v>14</v>
      </c>
      <c r="B1287" s="30">
        <v>2016800440</v>
      </c>
      <c r="C1287" s="30" t="s">
        <v>109</v>
      </c>
      <c r="D1287" s="30" t="s">
        <v>114</v>
      </c>
      <c r="E1287" s="35" t="s">
        <v>74</v>
      </c>
      <c r="F1287" s="35">
        <v>60</v>
      </c>
      <c r="G1287" s="35" t="s">
        <v>87</v>
      </c>
      <c r="H1287" s="35">
        <v>40</v>
      </c>
      <c r="I1287" s="35">
        <v>74</v>
      </c>
      <c r="J1287" s="35">
        <v>100</v>
      </c>
      <c r="K1287">
        <f t="shared" si="140"/>
        <v>0.4</v>
      </c>
      <c r="L1287">
        <f t="shared" si="141"/>
        <v>63</v>
      </c>
      <c r="M1287">
        <f t="shared" si="142"/>
        <v>90</v>
      </c>
      <c r="N1287">
        <f t="shared" si="143"/>
        <v>74</v>
      </c>
      <c r="O1287">
        <f>Summary!$J$4</f>
        <v>65</v>
      </c>
      <c r="P1287">
        <f>Summary!$J$4</f>
        <v>65</v>
      </c>
      <c r="Q1287">
        <f>Summary!$J$4</f>
        <v>65</v>
      </c>
      <c r="R1287">
        <f t="shared" si="144"/>
        <v>0</v>
      </c>
      <c r="S1287">
        <f t="shared" si="145"/>
        <v>1</v>
      </c>
      <c r="T1287">
        <f t="shared" si="146"/>
        <v>1</v>
      </c>
    </row>
    <row r="1288" spans="1:20" hidden="1" x14ac:dyDescent="0.2">
      <c r="A1288" t="s">
        <v>14</v>
      </c>
      <c r="B1288" s="30">
        <v>2016800440</v>
      </c>
      <c r="C1288" s="30" t="s">
        <v>109</v>
      </c>
      <c r="D1288" s="30" t="s">
        <v>115</v>
      </c>
      <c r="E1288" s="35" t="s">
        <v>81</v>
      </c>
      <c r="F1288" s="35">
        <v>60</v>
      </c>
      <c r="G1288" s="35" t="s">
        <v>73</v>
      </c>
      <c r="H1288" s="35">
        <v>40</v>
      </c>
      <c r="I1288" s="35">
        <v>61</v>
      </c>
      <c r="J1288" s="35">
        <v>100</v>
      </c>
      <c r="K1288">
        <f t="shared" si="140"/>
        <v>0.4</v>
      </c>
      <c r="L1288">
        <f t="shared" si="141"/>
        <v>48</v>
      </c>
      <c r="M1288">
        <f t="shared" si="142"/>
        <v>80</v>
      </c>
      <c r="N1288">
        <f t="shared" si="143"/>
        <v>61</v>
      </c>
      <c r="O1288">
        <f>Summary!$J$4</f>
        <v>65</v>
      </c>
      <c r="P1288">
        <f>Summary!$J$4</f>
        <v>65</v>
      </c>
      <c r="Q1288">
        <f>Summary!$J$4</f>
        <v>65</v>
      </c>
      <c r="R1288">
        <f t="shared" si="144"/>
        <v>0</v>
      </c>
      <c r="S1288">
        <f t="shared" si="145"/>
        <v>1</v>
      </c>
      <c r="T1288">
        <f t="shared" si="146"/>
        <v>0</v>
      </c>
    </row>
    <row r="1289" spans="1:20" hidden="1" x14ac:dyDescent="0.2">
      <c r="A1289" t="s">
        <v>14</v>
      </c>
      <c r="B1289" s="30">
        <v>2016800440</v>
      </c>
      <c r="C1289" s="30" t="s">
        <v>109</v>
      </c>
      <c r="D1289" s="30" t="s">
        <v>116</v>
      </c>
      <c r="E1289" s="35" t="s">
        <v>79</v>
      </c>
      <c r="F1289" s="35">
        <v>60</v>
      </c>
      <c r="G1289" s="35" t="s">
        <v>87</v>
      </c>
      <c r="H1289" s="35">
        <v>40</v>
      </c>
      <c r="I1289" s="35">
        <v>70</v>
      </c>
      <c r="J1289" s="35">
        <v>100</v>
      </c>
      <c r="K1289">
        <f t="shared" si="140"/>
        <v>0.4</v>
      </c>
      <c r="L1289">
        <f t="shared" si="141"/>
        <v>57</v>
      </c>
      <c r="M1289">
        <f t="shared" si="142"/>
        <v>90</v>
      </c>
      <c r="N1289">
        <f t="shared" si="143"/>
        <v>70</v>
      </c>
      <c r="O1289">
        <f>Summary!$J$4</f>
        <v>65</v>
      </c>
      <c r="P1289">
        <f>Summary!$J$4</f>
        <v>65</v>
      </c>
      <c r="Q1289">
        <f>Summary!$J$4</f>
        <v>65</v>
      </c>
      <c r="R1289">
        <f t="shared" si="144"/>
        <v>0</v>
      </c>
      <c r="S1289">
        <f t="shared" si="145"/>
        <v>1</v>
      </c>
      <c r="T1289">
        <f t="shared" si="146"/>
        <v>1</v>
      </c>
    </row>
    <row r="1290" spans="1:20" hidden="1" x14ac:dyDescent="0.2">
      <c r="A1290" t="s">
        <v>14</v>
      </c>
      <c r="B1290" s="30">
        <v>2016800441</v>
      </c>
      <c r="C1290" s="30" t="s">
        <v>109</v>
      </c>
      <c r="D1290" s="30" t="s">
        <v>110</v>
      </c>
      <c r="E1290" s="35" t="s">
        <v>65</v>
      </c>
      <c r="F1290" s="35">
        <v>60</v>
      </c>
      <c r="G1290" s="35" t="s">
        <v>73</v>
      </c>
      <c r="H1290" s="35">
        <v>40</v>
      </c>
      <c r="I1290" s="35">
        <v>65</v>
      </c>
      <c r="J1290" s="35">
        <v>100</v>
      </c>
      <c r="K1290">
        <f t="shared" si="140"/>
        <v>0.4</v>
      </c>
      <c r="L1290">
        <f t="shared" si="141"/>
        <v>55</v>
      </c>
      <c r="M1290">
        <f t="shared" si="142"/>
        <v>80</v>
      </c>
      <c r="N1290">
        <f t="shared" si="143"/>
        <v>65</v>
      </c>
      <c r="O1290">
        <f>Summary!$J$4</f>
        <v>65</v>
      </c>
      <c r="P1290">
        <f>Summary!$J$4</f>
        <v>65</v>
      </c>
      <c r="Q1290">
        <f>Summary!$J$4</f>
        <v>65</v>
      </c>
      <c r="R1290">
        <f t="shared" si="144"/>
        <v>0</v>
      </c>
      <c r="S1290">
        <f t="shared" si="145"/>
        <v>1</v>
      </c>
      <c r="T1290">
        <f t="shared" si="146"/>
        <v>1</v>
      </c>
    </row>
    <row r="1291" spans="1:20" hidden="1" x14ac:dyDescent="0.2">
      <c r="A1291" t="s">
        <v>14</v>
      </c>
      <c r="B1291" s="30">
        <v>2016800441</v>
      </c>
      <c r="C1291" s="30" t="s">
        <v>109</v>
      </c>
      <c r="D1291" s="30" t="s">
        <v>112</v>
      </c>
      <c r="E1291" s="35" t="s">
        <v>70</v>
      </c>
      <c r="F1291" s="35">
        <v>60</v>
      </c>
      <c r="G1291" s="35" t="s">
        <v>73</v>
      </c>
      <c r="H1291" s="35">
        <v>40</v>
      </c>
      <c r="I1291" s="35">
        <v>73</v>
      </c>
      <c r="J1291" s="35">
        <v>100</v>
      </c>
      <c r="K1291">
        <f t="shared" si="140"/>
        <v>0.4</v>
      </c>
      <c r="L1291">
        <f t="shared" si="141"/>
        <v>68</v>
      </c>
      <c r="M1291">
        <f t="shared" si="142"/>
        <v>80</v>
      </c>
      <c r="N1291">
        <f t="shared" si="143"/>
        <v>73</v>
      </c>
      <c r="O1291">
        <f>Summary!$J$4</f>
        <v>65</v>
      </c>
      <c r="P1291">
        <f>Summary!$J$4</f>
        <v>65</v>
      </c>
      <c r="Q1291">
        <f>Summary!$J$4</f>
        <v>65</v>
      </c>
      <c r="R1291">
        <f t="shared" si="144"/>
        <v>1</v>
      </c>
      <c r="S1291">
        <f t="shared" si="145"/>
        <v>1</v>
      </c>
      <c r="T1291">
        <f t="shared" si="146"/>
        <v>1</v>
      </c>
    </row>
    <row r="1292" spans="1:20" hidden="1" x14ac:dyDescent="0.2">
      <c r="A1292" t="s">
        <v>14</v>
      </c>
      <c r="B1292" s="30">
        <v>2016800441</v>
      </c>
      <c r="C1292" s="30" t="s">
        <v>109</v>
      </c>
      <c r="D1292" s="30" t="s">
        <v>113</v>
      </c>
      <c r="E1292" s="35" t="s">
        <v>80</v>
      </c>
      <c r="F1292" s="35">
        <v>60</v>
      </c>
      <c r="G1292" s="35" t="s">
        <v>73</v>
      </c>
      <c r="H1292" s="35">
        <v>40</v>
      </c>
      <c r="I1292" s="35">
        <v>76</v>
      </c>
      <c r="J1292" s="35">
        <v>100</v>
      </c>
      <c r="K1292">
        <f t="shared" si="140"/>
        <v>0.4</v>
      </c>
      <c r="L1292">
        <f t="shared" si="141"/>
        <v>73</v>
      </c>
      <c r="M1292">
        <f t="shared" si="142"/>
        <v>80</v>
      </c>
      <c r="N1292">
        <f t="shared" si="143"/>
        <v>76</v>
      </c>
      <c r="O1292">
        <f>Summary!$J$4</f>
        <v>65</v>
      </c>
      <c r="P1292">
        <f>Summary!$J$4</f>
        <v>65</v>
      </c>
      <c r="Q1292">
        <f>Summary!$J$4</f>
        <v>65</v>
      </c>
      <c r="R1292">
        <f t="shared" si="144"/>
        <v>1</v>
      </c>
      <c r="S1292">
        <f t="shared" si="145"/>
        <v>1</v>
      </c>
      <c r="T1292">
        <f t="shared" si="146"/>
        <v>1</v>
      </c>
    </row>
    <row r="1293" spans="1:20" hidden="1" x14ac:dyDescent="0.2">
      <c r="A1293" t="s">
        <v>14</v>
      </c>
      <c r="B1293" s="30">
        <v>2016800441</v>
      </c>
      <c r="C1293" s="30" t="s">
        <v>109</v>
      </c>
      <c r="D1293" s="30" t="s">
        <v>114</v>
      </c>
      <c r="E1293" s="35" t="s">
        <v>103</v>
      </c>
      <c r="F1293" s="35">
        <v>60</v>
      </c>
      <c r="G1293" s="35" t="s">
        <v>87</v>
      </c>
      <c r="H1293" s="35">
        <v>40</v>
      </c>
      <c r="I1293" s="35">
        <v>76</v>
      </c>
      <c r="J1293" s="35">
        <v>100</v>
      </c>
      <c r="K1293">
        <f t="shared" si="140"/>
        <v>0.4</v>
      </c>
      <c r="L1293">
        <f t="shared" si="141"/>
        <v>67</v>
      </c>
      <c r="M1293">
        <f t="shared" si="142"/>
        <v>90</v>
      </c>
      <c r="N1293">
        <f t="shared" si="143"/>
        <v>76</v>
      </c>
      <c r="O1293">
        <f>Summary!$J$4</f>
        <v>65</v>
      </c>
      <c r="P1293">
        <f>Summary!$J$4</f>
        <v>65</v>
      </c>
      <c r="Q1293">
        <f>Summary!$J$4</f>
        <v>65</v>
      </c>
      <c r="R1293">
        <f t="shared" si="144"/>
        <v>1</v>
      </c>
      <c r="S1293">
        <f t="shared" si="145"/>
        <v>1</v>
      </c>
      <c r="T1293">
        <f t="shared" si="146"/>
        <v>1</v>
      </c>
    </row>
    <row r="1294" spans="1:20" hidden="1" x14ac:dyDescent="0.2">
      <c r="A1294" t="s">
        <v>14</v>
      </c>
      <c r="B1294" s="30">
        <v>2016800441</v>
      </c>
      <c r="C1294" s="30" t="s">
        <v>109</v>
      </c>
      <c r="D1294" s="30" t="s">
        <v>115</v>
      </c>
      <c r="E1294" s="35" t="s">
        <v>70</v>
      </c>
      <c r="F1294" s="35">
        <v>60</v>
      </c>
      <c r="G1294" s="35" t="s">
        <v>87</v>
      </c>
      <c r="H1294" s="35">
        <v>40</v>
      </c>
      <c r="I1294" s="35">
        <v>77</v>
      </c>
      <c r="J1294" s="35">
        <v>100</v>
      </c>
      <c r="K1294">
        <f t="shared" si="140"/>
        <v>0.4</v>
      </c>
      <c r="L1294">
        <f t="shared" si="141"/>
        <v>68</v>
      </c>
      <c r="M1294">
        <f t="shared" si="142"/>
        <v>90</v>
      </c>
      <c r="N1294">
        <f t="shared" si="143"/>
        <v>77</v>
      </c>
      <c r="O1294">
        <f>Summary!$J$4</f>
        <v>65</v>
      </c>
      <c r="P1294">
        <f>Summary!$J$4</f>
        <v>65</v>
      </c>
      <c r="Q1294">
        <f>Summary!$J$4</f>
        <v>65</v>
      </c>
      <c r="R1294">
        <f t="shared" si="144"/>
        <v>1</v>
      </c>
      <c r="S1294">
        <f t="shared" si="145"/>
        <v>1</v>
      </c>
      <c r="T1294">
        <f t="shared" si="146"/>
        <v>1</v>
      </c>
    </row>
    <row r="1295" spans="1:20" hidden="1" x14ac:dyDescent="0.2">
      <c r="A1295" t="s">
        <v>14</v>
      </c>
      <c r="B1295" s="30">
        <v>2016800441</v>
      </c>
      <c r="C1295" s="30" t="s">
        <v>109</v>
      </c>
      <c r="D1295" s="30" t="s">
        <v>116</v>
      </c>
      <c r="E1295" s="35" t="s">
        <v>70</v>
      </c>
      <c r="F1295" s="35">
        <v>60</v>
      </c>
      <c r="G1295" s="35" t="s">
        <v>87</v>
      </c>
      <c r="H1295" s="35">
        <v>40</v>
      </c>
      <c r="I1295" s="35">
        <v>77</v>
      </c>
      <c r="J1295" s="35">
        <v>100</v>
      </c>
      <c r="K1295">
        <f t="shared" si="140"/>
        <v>0.4</v>
      </c>
      <c r="L1295">
        <f t="shared" si="141"/>
        <v>68</v>
      </c>
      <c r="M1295">
        <f t="shared" si="142"/>
        <v>90</v>
      </c>
      <c r="N1295">
        <f t="shared" si="143"/>
        <v>77</v>
      </c>
      <c r="O1295">
        <f>Summary!$J$4</f>
        <v>65</v>
      </c>
      <c r="P1295">
        <f>Summary!$J$4</f>
        <v>65</v>
      </c>
      <c r="Q1295">
        <f>Summary!$J$4</f>
        <v>65</v>
      </c>
      <c r="R1295">
        <f t="shared" si="144"/>
        <v>1</v>
      </c>
      <c r="S1295">
        <f t="shared" si="145"/>
        <v>1</v>
      </c>
      <c r="T1295">
        <f t="shared" si="146"/>
        <v>1</v>
      </c>
    </row>
    <row r="1296" spans="1:20" hidden="1" x14ac:dyDescent="0.2">
      <c r="A1296" t="s">
        <v>14</v>
      </c>
      <c r="B1296" s="30">
        <v>2016800442</v>
      </c>
      <c r="C1296" s="30" t="s">
        <v>109</v>
      </c>
      <c r="D1296" s="30" t="s">
        <v>110</v>
      </c>
      <c r="E1296" s="35" t="s">
        <v>123</v>
      </c>
      <c r="F1296" s="35">
        <v>60</v>
      </c>
      <c r="G1296" s="35" t="s">
        <v>89</v>
      </c>
      <c r="H1296" s="35">
        <v>40</v>
      </c>
      <c r="I1296" s="35">
        <v>37</v>
      </c>
      <c r="J1296" s="35">
        <v>100</v>
      </c>
      <c r="K1296">
        <f t="shared" si="140"/>
        <v>0.4</v>
      </c>
      <c r="L1296">
        <f t="shared" si="141"/>
        <v>22</v>
      </c>
      <c r="M1296">
        <f t="shared" si="142"/>
        <v>60</v>
      </c>
      <c r="N1296">
        <f t="shared" si="143"/>
        <v>37</v>
      </c>
      <c r="O1296">
        <f>Summary!$J$4</f>
        <v>65</v>
      </c>
      <c r="P1296">
        <f>Summary!$J$4</f>
        <v>65</v>
      </c>
      <c r="Q1296">
        <f>Summary!$J$4</f>
        <v>65</v>
      </c>
      <c r="R1296">
        <f t="shared" si="144"/>
        <v>0</v>
      </c>
      <c r="S1296">
        <f t="shared" si="145"/>
        <v>0</v>
      </c>
      <c r="T1296">
        <f t="shared" si="146"/>
        <v>0</v>
      </c>
    </row>
    <row r="1297" spans="1:20" hidden="1" x14ac:dyDescent="0.2">
      <c r="A1297" t="s">
        <v>14</v>
      </c>
      <c r="B1297" s="30">
        <v>2016800442</v>
      </c>
      <c r="C1297" s="30" t="s">
        <v>109</v>
      </c>
      <c r="D1297" s="30" t="s">
        <v>112</v>
      </c>
      <c r="E1297" s="35" t="s">
        <v>81</v>
      </c>
      <c r="F1297" s="35">
        <v>60</v>
      </c>
      <c r="G1297" s="35" t="s">
        <v>89</v>
      </c>
      <c r="H1297" s="35">
        <v>40</v>
      </c>
      <c r="I1297" s="35">
        <v>53</v>
      </c>
      <c r="J1297" s="35">
        <v>100</v>
      </c>
      <c r="K1297">
        <f t="shared" si="140"/>
        <v>0.4</v>
      </c>
      <c r="L1297">
        <f t="shared" si="141"/>
        <v>48</v>
      </c>
      <c r="M1297">
        <f t="shared" si="142"/>
        <v>60</v>
      </c>
      <c r="N1297">
        <f t="shared" si="143"/>
        <v>53</v>
      </c>
      <c r="O1297">
        <f>Summary!$J$4</f>
        <v>65</v>
      </c>
      <c r="P1297">
        <f>Summary!$J$4</f>
        <v>65</v>
      </c>
      <c r="Q1297">
        <f>Summary!$J$4</f>
        <v>65</v>
      </c>
      <c r="R1297">
        <f t="shared" si="144"/>
        <v>0</v>
      </c>
      <c r="S1297">
        <f t="shared" si="145"/>
        <v>0</v>
      </c>
      <c r="T1297">
        <f t="shared" si="146"/>
        <v>0</v>
      </c>
    </row>
    <row r="1298" spans="1:20" hidden="1" x14ac:dyDescent="0.2">
      <c r="A1298" t="s">
        <v>14</v>
      </c>
      <c r="B1298" s="30">
        <v>2016800442</v>
      </c>
      <c r="C1298" s="30" t="s">
        <v>109</v>
      </c>
      <c r="D1298" s="30" t="s">
        <v>113</v>
      </c>
      <c r="E1298" s="35" t="s">
        <v>79</v>
      </c>
      <c r="F1298" s="35">
        <v>60</v>
      </c>
      <c r="G1298" s="35" t="s">
        <v>89</v>
      </c>
      <c r="H1298" s="35">
        <v>40</v>
      </c>
      <c r="I1298" s="35">
        <v>58</v>
      </c>
      <c r="J1298" s="35">
        <v>100</v>
      </c>
      <c r="K1298">
        <f t="shared" si="140"/>
        <v>0.4</v>
      </c>
      <c r="L1298">
        <f t="shared" si="141"/>
        <v>57</v>
      </c>
      <c r="M1298">
        <f t="shared" si="142"/>
        <v>60</v>
      </c>
      <c r="N1298">
        <f t="shared" si="143"/>
        <v>58</v>
      </c>
      <c r="O1298">
        <f>Summary!$J$4</f>
        <v>65</v>
      </c>
      <c r="P1298">
        <f>Summary!$J$4</f>
        <v>65</v>
      </c>
      <c r="Q1298">
        <f>Summary!$J$4</f>
        <v>65</v>
      </c>
      <c r="R1298">
        <f t="shared" si="144"/>
        <v>0</v>
      </c>
      <c r="S1298">
        <f t="shared" si="145"/>
        <v>0</v>
      </c>
      <c r="T1298">
        <f t="shared" si="146"/>
        <v>0</v>
      </c>
    </row>
    <row r="1299" spans="1:20" hidden="1" x14ac:dyDescent="0.2">
      <c r="A1299" t="s">
        <v>14</v>
      </c>
      <c r="B1299" s="30">
        <v>2016800442</v>
      </c>
      <c r="C1299" s="30" t="s">
        <v>109</v>
      </c>
      <c r="D1299" s="30" t="s">
        <v>114</v>
      </c>
      <c r="E1299" s="35" t="s">
        <v>89</v>
      </c>
      <c r="F1299" s="35">
        <v>60</v>
      </c>
      <c r="G1299" s="35" t="s">
        <v>89</v>
      </c>
      <c r="H1299" s="35">
        <v>40</v>
      </c>
      <c r="I1299" s="35">
        <v>48</v>
      </c>
      <c r="J1299" s="35">
        <v>100</v>
      </c>
      <c r="K1299">
        <f t="shared" si="140"/>
        <v>0.4</v>
      </c>
      <c r="L1299">
        <f t="shared" si="141"/>
        <v>40</v>
      </c>
      <c r="M1299">
        <f t="shared" si="142"/>
        <v>60</v>
      </c>
      <c r="N1299">
        <f t="shared" si="143"/>
        <v>48</v>
      </c>
      <c r="O1299">
        <f>Summary!$J$4</f>
        <v>65</v>
      </c>
      <c r="P1299">
        <f>Summary!$J$4</f>
        <v>65</v>
      </c>
      <c r="Q1299">
        <f>Summary!$J$4</f>
        <v>65</v>
      </c>
      <c r="R1299">
        <f t="shared" si="144"/>
        <v>0</v>
      </c>
      <c r="S1299">
        <f t="shared" si="145"/>
        <v>0</v>
      </c>
      <c r="T1299">
        <f t="shared" si="146"/>
        <v>0</v>
      </c>
    </row>
    <row r="1300" spans="1:20" hidden="1" x14ac:dyDescent="0.2">
      <c r="A1300" t="s">
        <v>14</v>
      </c>
      <c r="B1300" s="30">
        <v>2016800442</v>
      </c>
      <c r="C1300" s="30" t="s">
        <v>109</v>
      </c>
      <c r="D1300" s="30" t="s">
        <v>115</v>
      </c>
      <c r="E1300" s="35" t="s">
        <v>73</v>
      </c>
      <c r="F1300" s="35">
        <v>60</v>
      </c>
      <c r="G1300" s="35" t="s">
        <v>89</v>
      </c>
      <c r="H1300" s="35">
        <v>40</v>
      </c>
      <c r="I1300" s="35">
        <v>56</v>
      </c>
      <c r="J1300" s="35">
        <v>100</v>
      </c>
      <c r="K1300">
        <f t="shared" si="140"/>
        <v>0.4</v>
      </c>
      <c r="L1300">
        <f t="shared" si="141"/>
        <v>53</v>
      </c>
      <c r="M1300">
        <f t="shared" si="142"/>
        <v>60</v>
      </c>
      <c r="N1300">
        <f t="shared" si="143"/>
        <v>56</v>
      </c>
      <c r="O1300">
        <f>Summary!$J$4</f>
        <v>65</v>
      </c>
      <c r="P1300">
        <f>Summary!$J$4</f>
        <v>65</v>
      </c>
      <c r="Q1300">
        <f>Summary!$J$4</f>
        <v>65</v>
      </c>
      <c r="R1300">
        <f t="shared" si="144"/>
        <v>0</v>
      </c>
      <c r="S1300">
        <f t="shared" si="145"/>
        <v>0</v>
      </c>
      <c r="T1300">
        <f t="shared" si="146"/>
        <v>0</v>
      </c>
    </row>
    <row r="1301" spans="1:20" hidden="1" x14ac:dyDescent="0.2">
      <c r="A1301" t="s">
        <v>14</v>
      </c>
      <c r="B1301" s="30">
        <v>2016800442</v>
      </c>
      <c r="C1301" s="30" t="s">
        <v>109</v>
      </c>
      <c r="D1301" s="30" t="s">
        <v>116</v>
      </c>
      <c r="E1301" s="35" t="s">
        <v>77</v>
      </c>
      <c r="F1301" s="35">
        <v>60</v>
      </c>
      <c r="G1301" s="35" t="s">
        <v>77</v>
      </c>
      <c r="H1301" s="35">
        <v>40</v>
      </c>
      <c r="I1301" s="35">
        <v>56</v>
      </c>
      <c r="J1301" s="35">
        <v>100</v>
      </c>
      <c r="K1301">
        <f t="shared" si="140"/>
        <v>0.4</v>
      </c>
      <c r="L1301">
        <f t="shared" si="141"/>
        <v>47</v>
      </c>
      <c r="M1301">
        <f t="shared" si="142"/>
        <v>70</v>
      </c>
      <c r="N1301">
        <f t="shared" si="143"/>
        <v>56</v>
      </c>
      <c r="O1301">
        <f>Summary!$J$4</f>
        <v>65</v>
      </c>
      <c r="P1301">
        <f>Summary!$J$4</f>
        <v>65</v>
      </c>
      <c r="Q1301">
        <f>Summary!$J$4</f>
        <v>65</v>
      </c>
      <c r="R1301">
        <f t="shared" si="144"/>
        <v>0</v>
      </c>
      <c r="S1301">
        <f t="shared" si="145"/>
        <v>1</v>
      </c>
      <c r="T1301">
        <f t="shared" si="146"/>
        <v>0</v>
      </c>
    </row>
    <row r="1302" spans="1:20" hidden="1" x14ac:dyDescent="0.2">
      <c r="A1302" t="s">
        <v>14</v>
      </c>
      <c r="B1302" s="30">
        <v>2016800443</v>
      </c>
      <c r="C1302" s="30" t="s">
        <v>109</v>
      </c>
      <c r="D1302" s="30" t="s">
        <v>110</v>
      </c>
      <c r="E1302" s="35" t="s">
        <v>65</v>
      </c>
      <c r="F1302" s="35">
        <v>60</v>
      </c>
      <c r="G1302" s="35" t="s">
        <v>73</v>
      </c>
      <c r="H1302" s="35">
        <v>40</v>
      </c>
      <c r="I1302" s="35">
        <v>65</v>
      </c>
      <c r="J1302" s="35">
        <v>100</v>
      </c>
      <c r="K1302">
        <f t="shared" si="140"/>
        <v>0.4</v>
      </c>
      <c r="L1302">
        <f t="shared" si="141"/>
        <v>55</v>
      </c>
      <c r="M1302">
        <f t="shared" si="142"/>
        <v>80</v>
      </c>
      <c r="N1302">
        <f t="shared" si="143"/>
        <v>65</v>
      </c>
      <c r="O1302">
        <f>Summary!$J$4</f>
        <v>65</v>
      </c>
      <c r="P1302">
        <f>Summary!$J$4</f>
        <v>65</v>
      </c>
      <c r="Q1302">
        <f>Summary!$J$4</f>
        <v>65</v>
      </c>
      <c r="R1302">
        <f t="shared" si="144"/>
        <v>0</v>
      </c>
      <c r="S1302">
        <f t="shared" si="145"/>
        <v>1</v>
      </c>
      <c r="T1302">
        <f t="shared" si="146"/>
        <v>1</v>
      </c>
    </row>
    <row r="1303" spans="1:20" hidden="1" x14ac:dyDescent="0.2">
      <c r="A1303" t="s">
        <v>14</v>
      </c>
      <c r="B1303" s="30">
        <v>2016800443</v>
      </c>
      <c r="C1303" s="30" t="s">
        <v>109</v>
      </c>
      <c r="D1303" s="30" t="s">
        <v>112</v>
      </c>
      <c r="E1303" s="35" t="s">
        <v>82</v>
      </c>
      <c r="F1303" s="35">
        <v>60</v>
      </c>
      <c r="G1303" s="35" t="s">
        <v>79</v>
      </c>
      <c r="H1303" s="35">
        <v>40</v>
      </c>
      <c r="I1303" s="35">
        <v>73</v>
      </c>
      <c r="J1303" s="35">
        <v>100</v>
      </c>
      <c r="K1303">
        <f t="shared" si="140"/>
        <v>0.4</v>
      </c>
      <c r="L1303">
        <f t="shared" si="141"/>
        <v>65</v>
      </c>
      <c r="M1303">
        <f t="shared" si="142"/>
        <v>85</v>
      </c>
      <c r="N1303">
        <f t="shared" si="143"/>
        <v>73</v>
      </c>
      <c r="O1303">
        <f>Summary!$J$4</f>
        <v>65</v>
      </c>
      <c r="P1303">
        <f>Summary!$J$4</f>
        <v>65</v>
      </c>
      <c r="Q1303">
        <f>Summary!$J$4</f>
        <v>65</v>
      </c>
      <c r="R1303">
        <f t="shared" si="144"/>
        <v>1</v>
      </c>
      <c r="S1303">
        <f t="shared" si="145"/>
        <v>1</v>
      </c>
      <c r="T1303">
        <f t="shared" si="146"/>
        <v>1</v>
      </c>
    </row>
    <row r="1304" spans="1:20" hidden="1" x14ac:dyDescent="0.2">
      <c r="A1304" t="s">
        <v>14</v>
      </c>
      <c r="B1304" s="30">
        <v>2016800443</v>
      </c>
      <c r="C1304" s="30" t="s">
        <v>109</v>
      </c>
      <c r="D1304" s="30" t="s">
        <v>113</v>
      </c>
      <c r="E1304" s="35" t="s">
        <v>80</v>
      </c>
      <c r="F1304" s="35">
        <v>60</v>
      </c>
      <c r="G1304" s="35" t="s">
        <v>79</v>
      </c>
      <c r="H1304" s="35">
        <v>40</v>
      </c>
      <c r="I1304" s="35">
        <v>78</v>
      </c>
      <c r="J1304" s="35">
        <v>100</v>
      </c>
      <c r="K1304">
        <f t="shared" si="140"/>
        <v>0.4</v>
      </c>
      <c r="L1304">
        <f t="shared" si="141"/>
        <v>73</v>
      </c>
      <c r="M1304">
        <f t="shared" si="142"/>
        <v>85</v>
      </c>
      <c r="N1304">
        <f t="shared" si="143"/>
        <v>78</v>
      </c>
      <c r="O1304">
        <f>Summary!$J$4</f>
        <v>65</v>
      </c>
      <c r="P1304">
        <f>Summary!$J$4</f>
        <v>65</v>
      </c>
      <c r="Q1304">
        <f>Summary!$J$4</f>
        <v>65</v>
      </c>
      <c r="R1304">
        <f t="shared" si="144"/>
        <v>1</v>
      </c>
      <c r="S1304">
        <f t="shared" si="145"/>
        <v>1</v>
      </c>
      <c r="T1304">
        <f t="shared" si="146"/>
        <v>1</v>
      </c>
    </row>
    <row r="1305" spans="1:20" hidden="1" x14ac:dyDescent="0.2">
      <c r="A1305" t="s">
        <v>14</v>
      </c>
      <c r="B1305" s="30">
        <v>2016800443</v>
      </c>
      <c r="C1305" s="30" t="s">
        <v>109</v>
      </c>
      <c r="D1305" s="30" t="s">
        <v>114</v>
      </c>
      <c r="E1305" s="35" t="s">
        <v>82</v>
      </c>
      <c r="F1305" s="35">
        <v>60</v>
      </c>
      <c r="G1305" s="35" t="s">
        <v>73</v>
      </c>
      <c r="H1305" s="35">
        <v>40</v>
      </c>
      <c r="I1305" s="35">
        <v>71</v>
      </c>
      <c r="J1305" s="35">
        <v>100</v>
      </c>
      <c r="K1305">
        <f t="shared" si="140"/>
        <v>0.4</v>
      </c>
      <c r="L1305">
        <f t="shared" si="141"/>
        <v>65</v>
      </c>
      <c r="M1305">
        <f t="shared" si="142"/>
        <v>80</v>
      </c>
      <c r="N1305">
        <f t="shared" si="143"/>
        <v>71</v>
      </c>
      <c r="O1305">
        <f>Summary!$J$4</f>
        <v>65</v>
      </c>
      <c r="P1305">
        <f>Summary!$J$4</f>
        <v>65</v>
      </c>
      <c r="Q1305">
        <f>Summary!$J$4</f>
        <v>65</v>
      </c>
      <c r="R1305">
        <f t="shared" si="144"/>
        <v>1</v>
      </c>
      <c r="S1305">
        <f t="shared" si="145"/>
        <v>1</v>
      </c>
      <c r="T1305">
        <f t="shared" si="146"/>
        <v>1</v>
      </c>
    </row>
    <row r="1306" spans="1:20" hidden="1" x14ac:dyDescent="0.2">
      <c r="A1306" t="s">
        <v>14</v>
      </c>
      <c r="B1306" s="30">
        <v>2016800443</v>
      </c>
      <c r="C1306" s="30" t="s">
        <v>109</v>
      </c>
      <c r="D1306" s="30" t="s">
        <v>115</v>
      </c>
      <c r="E1306" s="35" t="s">
        <v>81</v>
      </c>
      <c r="F1306" s="35">
        <v>60</v>
      </c>
      <c r="G1306" s="35" t="s">
        <v>73</v>
      </c>
      <c r="H1306" s="35">
        <v>40</v>
      </c>
      <c r="I1306" s="35">
        <v>61</v>
      </c>
      <c r="J1306" s="35">
        <v>100</v>
      </c>
      <c r="K1306">
        <f t="shared" si="140"/>
        <v>0.4</v>
      </c>
      <c r="L1306">
        <f t="shared" si="141"/>
        <v>48</v>
      </c>
      <c r="M1306">
        <f t="shared" si="142"/>
        <v>80</v>
      </c>
      <c r="N1306">
        <f t="shared" si="143"/>
        <v>61</v>
      </c>
      <c r="O1306">
        <f>Summary!$J$4</f>
        <v>65</v>
      </c>
      <c r="P1306">
        <f>Summary!$J$4</f>
        <v>65</v>
      </c>
      <c r="Q1306">
        <f>Summary!$J$4</f>
        <v>65</v>
      </c>
      <c r="R1306">
        <f t="shared" si="144"/>
        <v>0</v>
      </c>
      <c r="S1306">
        <f t="shared" si="145"/>
        <v>1</v>
      </c>
      <c r="T1306">
        <f t="shared" si="146"/>
        <v>0</v>
      </c>
    </row>
    <row r="1307" spans="1:20" hidden="1" x14ac:dyDescent="0.2">
      <c r="A1307" t="s">
        <v>14</v>
      </c>
      <c r="B1307" s="30">
        <v>2016800443</v>
      </c>
      <c r="C1307" s="30" t="s">
        <v>109</v>
      </c>
      <c r="D1307" s="30" t="s">
        <v>116</v>
      </c>
      <c r="E1307" s="35" t="s">
        <v>74</v>
      </c>
      <c r="F1307" s="35">
        <v>60</v>
      </c>
      <c r="G1307" s="35" t="s">
        <v>87</v>
      </c>
      <c r="H1307" s="35">
        <v>40</v>
      </c>
      <c r="I1307" s="35">
        <v>74</v>
      </c>
      <c r="J1307" s="35">
        <v>100</v>
      </c>
      <c r="K1307">
        <f t="shared" si="140"/>
        <v>0.4</v>
      </c>
      <c r="L1307">
        <f t="shared" si="141"/>
        <v>63</v>
      </c>
      <c r="M1307">
        <f t="shared" si="142"/>
        <v>90</v>
      </c>
      <c r="N1307">
        <f t="shared" si="143"/>
        <v>74</v>
      </c>
      <c r="O1307">
        <f>Summary!$J$4</f>
        <v>65</v>
      </c>
      <c r="P1307">
        <f>Summary!$J$4</f>
        <v>65</v>
      </c>
      <c r="Q1307">
        <f>Summary!$J$4</f>
        <v>65</v>
      </c>
      <c r="R1307">
        <f t="shared" si="144"/>
        <v>0</v>
      </c>
      <c r="S1307">
        <f t="shared" si="145"/>
        <v>1</v>
      </c>
      <c r="T1307">
        <f t="shared" si="146"/>
        <v>1</v>
      </c>
    </row>
    <row r="1308" spans="1:20" hidden="1" x14ac:dyDescent="0.2">
      <c r="A1308" t="s">
        <v>14</v>
      </c>
      <c r="B1308" s="30">
        <v>2016800444</v>
      </c>
      <c r="C1308" s="30" t="s">
        <v>109</v>
      </c>
      <c r="D1308" s="30" t="s">
        <v>110</v>
      </c>
      <c r="E1308" s="35" t="s">
        <v>125</v>
      </c>
      <c r="F1308" s="35">
        <v>60</v>
      </c>
      <c r="G1308" s="35" t="s">
        <v>73</v>
      </c>
      <c r="H1308" s="35">
        <v>40</v>
      </c>
      <c r="I1308" s="35">
        <v>48</v>
      </c>
      <c r="J1308" s="35">
        <v>100</v>
      </c>
      <c r="K1308">
        <f t="shared" si="140"/>
        <v>0.4</v>
      </c>
      <c r="L1308">
        <f t="shared" si="141"/>
        <v>27</v>
      </c>
      <c r="M1308">
        <f t="shared" si="142"/>
        <v>80</v>
      </c>
      <c r="N1308">
        <f t="shared" si="143"/>
        <v>48</v>
      </c>
      <c r="O1308">
        <f>Summary!$J$4</f>
        <v>65</v>
      </c>
      <c r="P1308">
        <f>Summary!$J$4</f>
        <v>65</v>
      </c>
      <c r="Q1308">
        <f>Summary!$J$4</f>
        <v>65</v>
      </c>
      <c r="R1308">
        <f t="shared" si="144"/>
        <v>0</v>
      </c>
      <c r="S1308">
        <f t="shared" si="145"/>
        <v>1</v>
      </c>
      <c r="T1308">
        <f t="shared" si="146"/>
        <v>0</v>
      </c>
    </row>
    <row r="1309" spans="1:20" hidden="1" x14ac:dyDescent="0.2">
      <c r="A1309" t="s">
        <v>14</v>
      </c>
      <c r="B1309" s="30">
        <v>2016800444</v>
      </c>
      <c r="C1309" s="30" t="s">
        <v>109</v>
      </c>
      <c r="D1309" s="30" t="s">
        <v>112</v>
      </c>
      <c r="E1309" s="35" t="s">
        <v>87</v>
      </c>
      <c r="F1309" s="35">
        <v>60</v>
      </c>
      <c r="G1309" s="35" t="s">
        <v>65</v>
      </c>
      <c r="H1309" s="35">
        <v>40</v>
      </c>
      <c r="I1309" s="35">
        <v>69</v>
      </c>
      <c r="J1309" s="35">
        <v>100</v>
      </c>
      <c r="K1309">
        <f t="shared" si="140"/>
        <v>0.4</v>
      </c>
      <c r="L1309">
        <f t="shared" si="141"/>
        <v>60</v>
      </c>
      <c r="M1309">
        <f t="shared" si="142"/>
        <v>83</v>
      </c>
      <c r="N1309">
        <f t="shared" si="143"/>
        <v>69</v>
      </c>
      <c r="O1309">
        <f>Summary!$J$4</f>
        <v>65</v>
      </c>
      <c r="P1309">
        <f>Summary!$J$4</f>
        <v>65</v>
      </c>
      <c r="Q1309">
        <f>Summary!$J$4</f>
        <v>65</v>
      </c>
      <c r="R1309">
        <f t="shared" si="144"/>
        <v>0</v>
      </c>
      <c r="S1309">
        <f t="shared" si="145"/>
        <v>1</v>
      </c>
      <c r="T1309">
        <f t="shared" si="146"/>
        <v>1</v>
      </c>
    </row>
    <row r="1310" spans="1:20" hidden="1" x14ac:dyDescent="0.2">
      <c r="A1310" t="s">
        <v>14</v>
      </c>
      <c r="B1310" s="30">
        <v>2016800444</v>
      </c>
      <c r="C1310" s="30" t="s">
        <v>109</v>
      </c>
      <c r="D1310" s="30" t="s">
        <v>113</v>
      </c>
      <c r="E1310" s="35" t="s">
        <v>76</v>
      </c>
      <c r="F1310" s="35">
        <v>60</v>
      </c>
      <c r="G1310" s="35" t="s">
        <v>67</v>
      </c>
      <c r="H1310" s="35">
        <v>40</v>
      </c>
      <c r="I1310" s="35">
        <v>72</v>
      </c>
      <c r="J1310" s="35">
        <v>100</v>
      </c>
      <c r="K1310">
        <f t="shared" si="140"/>
        <v>0.4</v>
      </c>
      <c r="L1310">
        <f t="shared" si="141"/>
        <v>70</v>
      </c>
      <c r="M1310">
        <f t="shared" si="142"/>
        <v>75</v>
      </c>
      <c r="N1310">
        <f t="shared" si="143"/>
        <v>72</v>
      </c>
      <c r="O1310">
        <f>Summary!$J$4</f>
        <v>65</v>
      </c>
      <c r="P1310">
        <f>Summary!$J$4</f>
        <v>65</v>
      </c>
      <c r="Q1310">
        <f>Summary!$J$4</f>
        <v>65</v>
      </c>
      <c r="R1310">
        <f t="shared" si="144"/>
        <v>1</v>
      </c>
      <c r="S1310">
        <f t="shared" si="145"/>
        <v>1</v>
      </c>
      <c r="T1310">
        <f t="shared" si="146"/>
        <v>1</v>
      </c>
    </row>
    <row r="1311" spans="1:20" hidden="1" x14ac:dyDescent="0.2">
      <c r="A1311" t="s">
        <v>14</v>
      </c>
      <c r="B1311" s="30">
        <v>2016800444</v>
      </c>
      <c r="C1311" s="30" t="s">
        <v>109</v>
      </c>
      <c r="D1311" s="30" t="s">
        <v>114</v>
      </c>
      <c r="E1311" s="35" t="s">
        <v>74</v>
      </c>
      <c r="F1311" s="35">
        <v>60</v>
      </c>
      <c r="G1311" s="35" t="s">
        <v>73</v>
      </c>
      <c r="H1311" s="35">
        <v>40</v>
      </c>
      <c r="I1311" s="35">
        <v>70</v>
      </c>
      <c r="J1311" s="35">
        <v>100</v>
      </c>
      <c r="K1311">
        <f t="shared" si="140"/>
        <v>0.4</v>
      </c>
      <c r="L1311">
        <f t="shared" si="141"/>
        <v>63</v>
      </c>
      <c r="M1311">
        <f t="shared" si="142"/>
        <v>80</v>
      </c>
      <c r="N1311">
        <f t="shared" si="143"/>
        <v>70</v>
      </c>
      <c r="O1311">
        <f>Summary!$J$4</f>
        <v>65</v>
      </c>
      <c r="P1311">
        <f>Summary!$J$4</f>
        <v>65</v>
      </c>
      <c r="Q1311">
        <f>Summary!$J$4</f>
        <v>65</v>
      </c>
      <c r="R1311">
        <f t="shared" si="144"/>
        <v>0</v>
      </c>
      <c r="S1311">
        <f t="shared" si="145"/>
        <v>1</v>
      </c>
      <c r="T1311">
        <f t="shared" si="146"/>
        <v>1</v>
      </c>
    </row>
    <row r="1312" spans="1:20" hidden="1" x14ac:dyDescent="0.2">
      <c r="A1312" t="s">
        <v>14</v>
      </c>
      <c r="B1312" s="30">
        <v>2016800444</v>
      </c>
      <c r="C1312" s="30" t="s">
        <v>109</v>
      </c>
      <c r="D1312" s="30" t="s">
        <v>115</v>
      </c>
      <c r="E1312" s="35" t="s">
        <v>77</v>
      </c>
      <c r="F1312" s="35">
        <v>60</v>
      </c>
      <c r="G1312" s="35" t="s">
        <v>81</v>
      </c>
      <c r="H1312" s="35">
        <v>40</v>
      </c>
      <c r="I1312" s="35">
        <v>57</v>
      </c>
      <c r="J1312" s="35">
        <v>100</v>
      </c>
      <c r="K1312">
        <f t="shared" si="140"/>
        <v>0.4</v>
      </c>
      <c r="L1312">
        <f t="shared" si="141"/>
        <v>47</v>
      </c>
      <c r="M1312">
        <f t="shared" si="142"/>
        <v>73</v>
      </c>
      <c r="N1312">
        <f t="shared" si="143"/>
        <v>57</v>
      </c>
      <c r="O1312">
        <f>Summary!$J$4</f>
        <v>65</v>
      </c>
      <c r="P1312">
        <f>Summary!$J$4</f>
        <v>65</v>
      </c>
      <c r="Q1312">
        <f>Summary!$J$4</f>
        <v>65</v>
      </c>
      <c r="R1312">
        <f t="shared" si="144"/>
        <v>0</v>
      </c>
      <c r="S1312">
        <f t="shared" si="145"/>
        <v>1</v>
      </c>
      <c r="T1312">
        <f t="shared" si="146"/>
        <v>0</v>
      </c>
    </row>
    <row r="1313" spans="1:20" hidden="1" x14ac:dyDescent="0.2">
      <c r="A1313" t="s">
        <v>14</v>
      </c>
      <c r="B1313" s="30">
        <v>2016800444</v>
      </c>
      <c r="C1313" s="30" t="s">
        <v>109</v>
      </c>
      <c r="D1313" s="30" t="s">
        <v>116</v>
      </c>
      <c r="E1313" s="35" t="s">
        <v>73</v>
      </c>
      <c r="F1313" s="35">
        <v>60</v>
      </c>
      <c r="G1313" s="35" t="s">
        <v>84</v>
      </c>
      <c r="H1313" s="35">
        <v>40</v>
      </c>
      <c r="I1313" s="35">
        <v>67</v>
      </c>
      <c r="J1313" s="35">
        <v>100</v>
      </c>
      <c r="K1313">
        <f t="shared" si="140"/>
        <v>0.4</v>
      </c>
      <c r="L1313">
        <f t="shared" si="141"/>
        <v>53</v>
      </c>
      <c r="M1313">
        <f t="shared" si="142"/>
        <v>88</v>
      </c>
      <c r="N1313">
        <f t="shared" si="143"/>
        <v>67</v>
      </c>
      <c r="O1313">
        <f>Summary!$J$4</f>
        <v>65</v>
      </c>
      <c r="P1313">
        <f>Summary!$J$4</f>
        <v>65</v>
      </c>
      <c r="Q1313">
        <f>Summary!$J$4</f>
        <v>65</v>
      </c>
      <c r="R1313">
        <f t="shared" si="144"/>
        <v>0</v>
      </c>
      <c r="S1313">
        <f t="shared" si="145"/>
        <v>1</v>
      </c>
      <c r="T1313">
        <f t="shared" si="146"/>
        <v>1</v>
      </c>
    </row>
    <row r="1314" spans="1:20" hidden="1" x14ac:dyDescent="0.2">
      <c r="A1314" t="s">
        <v>14</v>
      </c>
      <c r="B1314" s="30">
        <v>2016800445</v>
      </c>
      <c r="C1314" s="30" t="s">
        <v>109</v>
      </c>
      <c r="D1314" s="30" t="s">
        <v>110</v>
      </c>
      <c r="E1314" s="35" t="s">
        <v>69</v>
      </c>
      <c r="F1314" s="35">
        <v>60</v>
      </c>
      <c r="G1314" s="35" t="s">
        <v>84</v>
      </c>
      <c r="H1314" s="35">
        <v>40</v>
      </c>
      <c r="I1314" s="35">
        <v>66</v>
      </c>
      <c r="J1314" s="35">
        <v>100</v>
      </c>
      <c r="K1314">
        <f t="shared" si="140"/>
        <v>0.4</v>
      </c>
      <c r="L1314">
        <f t="shared" si="141"/>
        <v>52</v>
      </c>
      <c r="M1314">
        <f t="shared" si="142"/>
        <v>88</v>
      </c>
      <c r="N1314">
        <f t="shared" si="143"/>
        <v>66</v>
      </c>
      <c r="O1314">
        <f>Summary!$J$4</f>
        <v>65</v>
      </c>
      <c r="P1314">
        <f>Summary!$J$4</f>
        <v>65</v>
      </c>
      <c r="Q1314">
        <f>Summary!$J$4</f>
        <v>65</v>
      </c>
      <c r="R1314">
        <f t="shared" si="144"/>
        <v>0</v>
      </c>
      <c r="S1314">
        <f t="shared" si="145"/>
        <v>1</v>
      </c>
      <c r="T1314">
        <f t="shared" si="146"/>
        <v>1</v>
      </c>
    </row>
    <row r="1315" spans="1:20" hidden="1" x14ac:dyDescent="0.2">
      <c r="A1315" t="s">
        <v>14</v>
      </c>
      <c r="B1315" s="30">
        <v>2016800445</v>
      </c>
      <c r="C1315" s="30" t="s">
        <v>109</v>
      </c>
      <c r="D1315" s="30" t="s">
        <v>112</v>
      </c>
      <c r="E1315" s="35" t="s">
        <v>103</v>
      </c>
      <c r="F1315" s="35">
        <v>60</v>
      </c>
      <c r="G1315" s="35" t="s">
        <v>79</v>
      </c>
      <c r="H1315" s="35">
        <v>40</v>
      </c>
      <c r="I1315" s="35">
        <v>74</v>
      </c>
      <c r="J1315" s="35">
        <v>100</v>
      </c>
      <c r="K1315">
        <f t="shared" si="140"/>
        <v>0.4</v>
      </c>
      <c r="L1315">
        <f t="shared" si="141"/>
        <v>67</v>
      </c>
      <c r="M1315">
        <f t="shared" si="142"/>
        <v>85</v>
      </c>
      <c r="N1315">
        <f t="shared" si="143"/>
        <v>74</v>
      </c>
      <c r="O1315">
        <f>Summary!$J$4</f>
        <v>65</v>
      </c>
      <c r="P1315">
        <f>Summary!$J$4</f>
        <v>65</v>
      </c>
      <c r="Q1315">
        <f>Summary!$J$4</f>
        <v>65</v>
      </c>
      <c r="R1315">
        <f t="shared" si="144"/>
        <v>1</v>
      </c>
      <c r="S1315">
        <f t="shared" si="145"/>
        <v>1</v>
      </c>
      <c r="T1315">
        <f t="shared" si="146"/>
        <v>1</v>
      </c>
    </row>
    <row r="1316" spans="1:20" hidden="1" x14ac:dyDescent="0.2">
      <c r="A1316" t="s">
        <v>14</v>
      </c>
      <c r="B1316" s="30">
        <v>2016800445</v>
      </c>
      <c r="C1316" s="30" t="s">
        <v>109</v>
      </c>
      <c r="D1316" s="30" t="s">
        <v>113</v>
      </c>
      <c r="E1316" s="35" t="s">
        <v>66</v>
      </c>
      <c r="F1316" s="35">
        <v>60</v>
      </c>
      <c r="G1316" s="35" t="s">
        <v>69</v>
      </c>
      <c r="H1316" s="35">
        <v>40</v>
      </c>
      <c r="I1316" s="35">
        <v>76</v>
      </c>
      <c r="J1316" s="35">
        <v>100</v>
      </c>
      <c r="K1316">
        <f t="shared" si="140"/>
        <v>0.4</v>
      </c>
      <c r="L1316">
        <f t="shared" si="141"/>
        <v>75</v>
      </c>
      <c r="M1316">
        <f t="shared" si="142"/>
        <v>78</v>
      </c>
      <c r="N1316">
        <f t="shared" si="143"/>
        <v>76</v>
      </c>
      <c r="O1316">
        <f>Summary!$J$4</f>
        <v>65</v>
      </c>
      <c r="P1316">
        <f>Summary!$J$4</f>
        <v>65</v>
      </c>
      <c r="Q1316">
        <f>Summary!$J$4</f>
        <v>65</v>
      </c>
      <c r="R1316">
        <f t="shared" si="144"/>
        <v>1</v>
      </c>
      <c r="S1316">
        <f t="shared" si="145"/>
        <v>1</v>
      </c>
      <c r="T1316">
        <f t="shared" si="146"/>
        <v>1</v>
      </c>
    </row>
    <row r="1317" spans="1:20" hidden="1" x14ac:dyDescent="0.2">
      <c r="A1317" t="s">
        <v>14</v>
      </c>
      <c r="B1317" s="30">
        <v>2016800445</v>
      </c>
      <c r="C1317" s="30" t="s">
        <v>109</v>
      </c>
      <c r="D1317" s="30" t="s">
        <v>114</v>
      </c>
      <c r="E1317" s="35" t="s">
        <v>82</v>
      </c>
      <c r="F1317" s="35">
        <v>60</v>
      </c>
      <c r="G1317" s="35" t="s">
        <v>84</v>
      </c>
      <c r="H1317" s="35">
        <v>40</v>
      </c>
      <c r="I1317" s="35">
        <v>74</v>
      </c>
      <c r="J1317" s="35">
        <v>100</v>
      </c>
      <c r="K1317">
        <f t="shared" si="140"/>
        <v>0.4</v>
      </c>
      <c r="L1317">
        <f t="shared" si="141"/>
        <v>65</v>
      </c>
      <c r="M1317">
        <f t="shared" si="142"/>
        <v>88</v>
      </c>
      <c r="N1317">
        <f t="shared" si="143"/>
        <v>74</v>
      </c>
      <c r="O1317">
        <f>Summary!$J$4</f>
        <v>65</v>
      </c>
      <c r="P1317">
        <f>Summary!$J$4</f>
        <v>65</v>
      </c>
      <c r="Q1317">
        <f>Summary!$J$4</f>
        <v>65</v>
      </c>
      <c r="R1317">
        <f t="shared" si="144"/>
        <v>1</v>
      </c>
      <c r="S1317">
        <f t="shared" si="145"/>
        <v>1</v>
      </c>
      <c r="T1317">
        <f t="shared" si="146"/>
        <v>1</v>
      </c>
    </row>
    <row r="1318" spans="1:20" hidden="1" x14ac:dyDescent="0.2">
      <c r="A1318" t="s">
        <v>14</v>
      </c>
      <c r="B1318" s="30">
        <v>2016800445</v>
      </c>
      <c r="C1318" s="30" t="s">
        <v>109</v>
      </c>
      <c r="D1318" s="30" t="s">
        <v>115</v>
      </c>
      <c r="E1318" s="35" t="s">
        <v>70</v>
      </c>
      <c r="F1318" s="35">
        <v>60</v>
      </c>
      <c r="G1318" s="35" t="s">
        <v>79</v>
      </c>
      <c r="H1318" s="35">
        <v>40</v>
      </c>
      <c r="I1318" s="35">
        <v>75</v>
      </c>
      <c r="J1318" s="35">
        <v>100</v>
      </c>
      <c r="K1318">
        <f t="shared" si="140"/>
        <v>0.4</v>
      </c>
      <c r="L1318">
        <f t="shared" si="141"/>
        <v>68</v>
      </c>
      <c r="M1318">
        <f t="shared" si="142"/>
        <v>85</v>
      </c>
      <c r="N1318">
        <f t="shared" si="143"/>
        <v>75</v>
      </c>
      <c r="O1318">
        <f>Summary!$J$4</f>
        <v>65</v>
      </c>
      <c r="P1318">
        <f>Summary!$J$4</f>
        <v>65</v>
      </c>
      <c r="Q1318">
        <f>Summary!$J$4</f>
        <v>65</v>
      </c>
      <c r="R1318">
        <f t="shared" si="144"/>
        <v>1</v>
      </c>
      <c r="S1318">
        <f t="shared" si="145"/>
        <v>1</v>
      </c>
      <c r="T1318">
        <f t="shared" si="146"/>
        <v>1</v>
      </c>
    </row>
    <row r="1319" spans="1:20" hidden="1" x14ac:dyDescent="0.2">
      <c r="A1319" t="s">
        <v>14</v>
      </c>
      <c r="B1319" s="30">
        <v>2016800445</v>
      </c>
      <c r="C1319" s="30" t="s">
        <v>109</v>
      </c>
      <c r="D1319" s="30" t="s">
        <v>116</v>
      </c>
      <c r="E1319" s="35" t="s">
        <v>70</v>
      </c>
      <c r="F1319" s="35">
        <v>60</v>
      </c>
      <c r="G1319" s="35" t="s">
        <v>73</v>
      </c>
      <c r="H1319" s="35">
        <v>40</v>
      </c>
      <c r="I1319" s="35">
        <v>73</v>
      </c>
      <c r="J1319" s="35">
        <v>100</v>
      </c>
      <c r="K1319">
        <f t="shared" si="140"/>
        <v>0.4</v>
      </c>
      <c r="L1319">
        <f t="shared" si="141"/>
        <v>68</v>
      </c>
      <c r="M1319">
        <f t="shared" si="142"/>
        <v>80</v>
      </c>
      <c r="N1319">
        <f t="shared" si="143"/>
        <v>73</v>
      </c>
      <c r="O1319">
        <f>Summary!$J$4</f>
        <v>65</v>
      </c>
      <c r="P1319">
        <f>Summary!$J$4</f>
        <v>65</v>
      </c>
      <c r="Q1319">
        <f>Summary!$J$4</f>
        <v>65</v>
      </c>
      <c r="R1319">
        <f t="shared" si="144"/>
        <v>1</v>
      </c>
      <c r="S1319">
        <f t="shared" si="145"/>
        <v>1</v>
      </c>
      <c r="T1319">
        <f t="shared" si="146"/>
        <v>1</v>
      </c>
    </row>
    <row r="1320" spans="1:20" hidden="1" x14ac:dyDescent="0.2">
      <c r="A1320" t="s">
        <v>14</v>
      </c>
      <c r="B1320" s="30">
        <v>2016800446</v>
      </c>
      <c r="C1320" s="30" t="s">
        <v>109</v>
      </c>
      <c r="D1320" s="30" t="s">
        <v>110</v>
      </c>
      <c r="E1320" s="35" t="s">
        <v>125</v>
      </c>
      <c r="F1320" s="35">
        <v>60</v>
      </c>
      <c r="G1320" s="35" t="s">
        <v>71</v>
      </c>
      <c r="H1320" s="35">
        <v>40</v>
      </c>
      <c r="I1320" s="35">
        <v>43</v>
      </c>
      <c r="J1320" s="35">
        <v>100</v>
      </c>
      <c r="K1320">
        <f t="shared" si="140"/>
        <v>0.4</v>
      </c>
      <c r="L1320">
        <f t="shared" si="141"/>
        <v>27</v>
      </c>
      <c r="M1320">
        <f t="shared" si="142"/>
        <v>68</v>
      </c>
      <c r="N1320">
        <f t="shared" si="143"/>
        <v>43</v>
      </c>
      <c r="O1320">
        <f>Summary!$J$4</f>
        <v>65</v>
      </c>
      <c r="P1320">
        <f>Summary!$J$4</f>
        <v>65</v>
      </c>
      <c r="Q1320">
        <f>Summary!$J$4</f>
        <v>65</v>
      </c>
      <c r="R1320">
        <f t="shared" si="144"/>
        <v>0</v>
      </c>
      <c r="S1320">
        <f t="shared" si="145"/>
        <v>1</v>
      </c>
      <c r="T1320">
        <f t="shared" si="146"/>
        <v>0</v>
      </c>
    </row>
    <row r="1321" spans="1:20" hidden="1" x14ac:dyDescent="0.2">
      <c r="A1321" t="s">
        <v>14</v>
      </c>
      <c r="B1321" s="30">
        <v>2016800446</v>
      </c>
      <c r="C1321" s="30" t="s">
        <v>109</v>
      </c>
      <c r="D1321" s="30" t="s">
        <v>112</v>
      </c>
      <c r="E1321" s="35" t="s">
        <v>75</v>
      </c>
      <c r="F1321" s="35">
        <v>60</v>
      </c>
      <c r="G1321" s="35" t="s">
        <v>69</v>
      </c>
      <c r="H1321" s="35">
        <v>40</v>
      </c>
      <c r="I1321" s="35">
        <v>56</v>
      </c>
      <c r="J1321" s="35">
        <v>100</v>
      </c>
      <c r="K1321">
        <f t="shared" si="140"/>
        <v>0.4</v>
      </c>
      <c r="L1321">
        <f t="shared" si="141"/>
        <v>42</v>
      </c>
      <c r="M1321">
        <f t="shared" si="142"/>
        <v>78</v>
      </c>
      <c r="N1321">
        <f t="shared" si="143"/>
        <v>56</v>
      </c>
      <c r="O1321">
        <f>Summary!$J$4</f>
        <v>65</v>
      </c>
      <c r="P1321">
        <f>Summary!$J$4</f>
        <v>65</v>
      </c>
      <c r="Q1321">
        <f>Summary!$J$4</f>
        <v>65</v>
      </c>
      <c r="R1321">
        <f t="shared" si="144"/>
        <v>0</v>
      </c>
      <c r="S1321">
        <f t="shared" si="145"/>
        <v>1</v>
      </c>
      <c r="T1321">
        <f t="shared" si="146"/>
        <v>0</v>
      </c>
    </row>
    <row r="1322" spans="1:20" hidden="1" x14ac:dyDescent="0.2">
      <c r="A1322" t="s">
        <v>14</v>
      </c>
      <c r="B1322" s="30">
        <v>2016800446</v>
      </c>
      <c r="C1322" s="30" t="s">
        <v>109</v>
      </c>
      <c r="D1322" s="30" t="s">
        <v>113</v>
      </c>
      <c r="E1322" s="35" t="s">
        <v>73</v>
      </c>
      <c r="F1322" s="35">
        <v>60</v>
      </c>
      <c r="G1322" s="35" t="s">
        <v>67</v>
      </c>
      <c r="H1322" s="35">
        <v>40</v>
      </c>
      <c r="I1322" s="35">
        <v>62</v>
      </c>
      <c r="J1322" s="35">
        <v>100</v>
      </c>
      <c r="K1322">
        <f t="shared" si="140"/>
        <v>0.4</v>
      </c>
      <c r="L1322">
        <f t="shared" si="141"/>
        <v>53</v>
      </c>
      <c r="M1322">
        <f t="shared" si="142"/>
        <v>75</v>
      </c>
      <c r="N1322">
        <f t="shared" si="143"/>
        <v>62</v>
      </c>
      <c r="O1322">
        <f>Summary!$J$4</f>
        <v>65</v>
      </c>
      <c r="P1322">
        <f>Summary!$J$4</f>
        <v>65</v>
      </c>
      <c r="Q1322">
        <f>Summary!$J$4</f>
        <v>65</v>
      </c>
      <c r="R1322">
        <f t="shared" si="144"/>
        <v>0</v>
      </c>
      <c r="S1322">
        <f t="shared" si="145"/>
        <v>1</v>
      </c>
      <c r="T1322">
        <f t="shared" si="146"/>
        <v>0</v>
      </c>
    </row>
    <row r="1323" spans="1:20" hidden="1" x14ac:dyDescent="0.2">
      <c r="A1323" t="s">
        <v>14</v>
      </c>
      <c r="B1323" s="30">
        <v>2016800446</v>
      </c>
      <c r="C1323" s="30" t="s">
        <v>109</v>
      </c>
      <c r="D1323" s="30" t="s">
        <v>114</v>
      </c>
      <c r="E1323" s="35" t="s">
        <v>74</v>
      </c>
      <c r="F1323" s="35">
        <v>60</v>
      </c>
      <c r="G1323" s="35" t="s">
        <v>67</v>
      </c>
      <c r="H1323" s="35">
        <v>40</v>
      </c>
      <c r="I1323" s="35">
        <v>68</v>
      </c>
      <c r="J1323" s="35">
        <v>100</v>
      </c>
      <c r="K1323">
        <f t="shared" si="140"/>
        <v>0.4</v>
      </c>
      <c r="L1323">
        <f t="shared" si="141"/>
        <v>63</v>
      </c>
      <c r="M1323">
        <f t="shared" si="142"/>
        <v>75</v>
      </c>
      <c r="N1323">
        <f t="shared" si="143"/>
        <v>68</v>
      </c>
      <c r="O1323">
        <f>Summary!$J$4</f>
        <v>65</v>
      </c>
      <c r="P1323">
        <f>Summary!$J$4</f>
        <v>65</v>
      </c>
      <c r="Q1323">
        <f>Summary!$J$4</f>
        <v>65</v>
      </c>
      <c r="R1323">
        <f t="shared" si="144"/>
        <v>0</v>
      </c>
      <c r="S1323">
        <f t="shared" si="145"/>
        <v>1</v>
      </c>
      <c r="T1323">
        <f t="shared" si="146"/>
        <v>1</v>
      </c>
    </row>
    <row r="1324" spans="1:20" hidden="1" x14ac:dyDescent="0.2">
      <c r="A1324" t="s">
        <v>14</v>
      </c>
      <c r="B1324" s="30">
        <v>2016800446</v>
      </c>
      <c r="C1324" s="30" t="s">
        <v>109</v>
      </c>
      <c r="D1324" s="30" t="s">
        <v>115</v>
      </c>
      <c r="E1324" s="35" t="s">
        <v>111</v>
      </c>
      <c r="F1324" s="35">
        <v>60</v>
      </c>
      <c r="G1324" s="35" t="s">
        <v>69</v>
      </c>
      <c r="H1324" s="35">
        <v>40</v>
      </c>
      <c r="I1324" s="35">
        <v>51</v>
      </c>
      <c r="J1324" s="35">
        <v>100</v>
      </c>
      <c r="K1324">
        <f t="shared" si="140"/>
        <v>0.4</v>
      </c>
      <c r="L1324">
        <f t="shared" si="141"/>
        <v>33</v>
      </c>
      <c r="M1324">
        <f t="shared" si="142"/>
        <v>78</v>
      </c>
      <c r="N1324">
        <f t="shared" si="143"/>
        <v>51</v>
      </c>
      <c r="O1324">
        <f>Summary!$J$4</f>
        <v>65</v>
      </c>
      <c r="P1324">
        <f>Summary!$J$4</f>
        <v>65</v>
      </c>
      <c r="Q1324">
        <f>Summary!$J$4</f>
        <v>65</v>
      </c>
      <c r="R1324">
        <f t="shared" si="144"/>
        <v>0</v>
      </c>
      <c r="S1324">
        <f t="shared" si="145"/>
        <v>1</v>
      </c>
      <c r="T1324">
        <f t="shared" si="146"/>
        <v>0</v>
      </c>
    </row>
    <row r="1325" spans="1:20" hidden="1" x14ac:dyDescent="0.2">
      <c r="A1325" t="s">
        <v>14</v>
      </c>
      <c r="B1325" s="30">
        <v>2016800446</v>
      </c>
      <c r="C1325" s="30" t="s">
        <v>109</v>
      </c>
      <c r="D1325" s="30" t="s">
        <v>116</v>
      </c>
      <c r="E1325" s="35" t="s">
        <v>69</v>
      </c>
      <c r="F1325" s="35">
        <v>60</v>
      </c>
      <c r="G1325" s="35" t="s">
        <v>79</v>
      </c>
      <c r="H1325" s="35">
        <v>40</v>
      </c>
      <c r="I1325" s="35">
        <v>65</v>
      </c>
      <c r="J1325" s="35">
        <v>100</v>
      </c>
      <c r="K1325">
        <f t="shared" si="140"/>
        <v>0.4</v>
      </c>
      <c r="L1325">
        <f t="shared" si="141"/>
        <v>52</v>
      </c>
      <c r="M1325">
        <f t="shared" si="142"/>
        <v>85</v>
      </c>
      <c r="N1325">
        <f t="shared" si="143"/>
        <v>65</v>
      </c>
      <c r="O1325">
        <f>Summary!$J$4</f>
        <v>65</v>
      </c>
      <c r="P1325">
        <f>Summary!$J$4</f>
        <v>65</v>
      </c>
      <c r="Q1325">
        <f>Summary!$J$4</f>
        <v>65</v>
      </c>
      <c r="R1325">
        <f t="shared" si="144"/>
        <v>0</v>
      </c>
      <c r="S1325">
        <f t="shared" si="145"/>
        <v>1</v>
      </c>
      <c r="T1325">
        <f t="shared" si="146"/>
        <v>1</v>
      </c>
    </row>
    <row r="1326" spans="1:20" hidden="1" x14ac:dyDescent="0.2">
      <c r="A1326" t="s">
        <v>14</v>
      </c>
      <c r="B1326" s="30">
        <v>2016800447</v>
      </c>
      <c r="C1326" s="30" t="s">
        <v>109</v>
      </c>
      <c r="D1326" s="30" t="s">
        <v>110</v>
      </c>
      <c r="E1326" s="35" t="s">
        <v>127</v>
      </c>
      <c r="F1326" s="35">
        <v>60</v>
      </c>
      <c r="G1326" s="35" t="s">
        <v>81</v>
      </c>
      <c r="H1326" s="35">
        <v>40</v>
      </c>
      <c r="I1326" s="35">
        <v>48</v>
      </c>
      <c r="J1326" s="35">
        <v>100</v>
      </c>
      <c r="K1326">
        <f t="shared" si="140"/>
        <v>0.4</v>
      </c>
      <c r="L1326">
        <f t="shared" si="141"/>
        <v>32</v>
      </c>
      <c r="M1326">
        <f t="shared" si="142"/>
        <v>73</v>
      </c>
      <c r="N1326">
        <f t="shared" si="143"/>
        <v>48</v>
      </c>
      <c r="O1326">
        <f>Summary!$J$4</f>
        <v>65</v>
      </c>
      <c r="P1326">
        <f>Summary!$J$4</f>
        <v>65</v>
      </c>
      <c r="Q1326">
        <f>Summary!$J$4</f>
        <v>65</v>
      </c>
      <c r="R1326">
        <f t="shared" si="144"/>
        <v>0</v>
      </c>
      <c r="S1326">
        <f t="shared" si="145"/>
        <v>1</v>
      </c>
      <c r="T1326">
        <f t="shared" si="146"/>
        <v>0</v>
      </c>
    </row>
    <row r="1327" spans="1:20" hidden="1" x14ac:dyDescent="0.2">
      <c r="A1327" t="s">
        <v>14</v>
      </c>
      <c r="B1327" s="30">
        <v>2016800447</v>
      </c>
      <c r="C1327" s="30" t="s">
        <v>109</v>
      </c>
      <c r="D1327" s="30" t="s">
        <v>112</v>
      </c>
      <c r="E1327" s="35" t="s">
        <v>82</v>
      </c>
      <c r="F1327" s="35">
        <v>60</v>
      </c>
      <c r="G1327" s="35" t="s">
        <v>89</v>
      </c>
      <c r="H1327" s="35">
        <v>40</v>
      </c>
      <c r="I1327" s="35">
        <v>63</v>
      </c>
      <c r="J1327" s="35">
        <v>100</v>
      </c>
      <c r="K1327">
        <f t="shared" si="140"/>
        <v>0.4</v>
      </c>
      <c r="L1327">
        <f t="shared" si="141"/>
        <v>65</v>
      </c>
      <c r="M1327">
        <f t="shared" si="142"/>
        <v>60</v>
      </c>
      <c r="N1327">
        <f t="shared" si="143"/>
        <v>63</v>
      </c>
      <c r="O1327">
        <f>Summary!$J$4</f>
        <v>65</v>
      </c>
      <c r="P1327">
        <f>Summary!$J$4</f>
        <v>65</v>
      </c>
      <c r="Q1327">
        <f>Summary!$J$4</f>
        <v>65</v>
      </c>
      <c r="R1327">
        <f t="shared" si="144"/>
        <v>1</v>
      </c>
      <c r="S1327">
        <f t="shared" si="145"/>
        <v>0</v>
      </c>
      <c r="T1327">
        <f t="shared" si="146"/>
        <v>0</v>
      </c>
    </row>
    <row r="1328" spans="1:20" hidden="1" x14ac:dyDescent="0.2">
      <c r="A1328" t="s">
        <v>14</v>
      </c>
      <c r="B1328" s="30">
        <v>2016800447</v>
      </c>
      <c r="C1328" s="30" t="s">
        <v>109</v>
      </c>
      <c r="D1328" s="30" t="s">
        <v>113</v>
      </c>
      <c r="E1328" s="35" t="s">
        <v>74</v>
      </c>
      <c r="F1328" s="35">
        <v>60</v>
      </c>
      <c r="G1328" s="35" t="s">
        <v>69</v>
      </c>
      <c r="H1328" s="35">
        <v>40</v>
      </c>
      <c r="I1328" s="35">
        <v>69</v>
      </c>
      <c r="J1328" s="35">
        <v>100</v>
      </c>
      <c r="K1328">
        <f t="shared" si="140"/>
        <v>0.4</v>
      </c>
      <c r="L1328">
        <f t="shared" si="141"/>
        <v>63</v>
      </c>
      <c r="M1328">
        <f t="shared" si="142"/>
        <v>78</v>
      </c>
      <c r="N1328">
        <f t="shared" si="143"/>
        <v>69</v>
      </c>
      <c r="O1328">
        <f>Summary!$J$4</f>
        <v>65</v>
      </c>
      <c r="P1328">
        <f>Summary!$J$4</f>
        <v>65</v>
      </c>
      <c r="Q1328">
        <f>Summary!$J$4</f>
        <v>65</v>
      </c>
      <c r="R1328">
        <f t="shared" si="144"/>
        <v>0</v>
      </c>
      <c r="S1328">
        <f t="shared" si="145"/>
        <v>1</v>
      </c>
      <c r="T1328">
        <f t="shared" si="146"/>
        <v>1</v>
      </c>
    </row>
    <row r="1329" spans="1:20" hidden="1" x14ac:dyDescent="0.2">
      <c r="A1329" t="s">
        <v>14</v>
      </c>
      <c r="B1329" s="30">
        <v>2016800447</v>
      </c>
      <c r="C1329" s="30" t="s">
        <v>109</v>
      </c>
      <c r="D1329" s="30" t="s">
        <v>114</v>
      </c>
      <c r="E1329" s="35" t="s">
        <v>80</v>
      </c>
      <c r="F1329" s="35">
        <v>60</v>
      </c>
      <c r="G1329" s="35" t="s">
        <v>67</v>
      </c>
      <c r="H1329" s="35">
        <v>40</v>
      </c>
      <c r="I1329" s="35">
        <v>74</v>
      </c>
      <c r="J1329" s="35">
        <v>100</v>
      </c>
      <c r="K1329">
        <f t="shared" si="140"/>
        <v>0.4</v>
      </c>
      <c r="L1329">
        <f t="shared" si="141"/>
        <v>73</v>
      </c>
      <c r="M1329">
        <f t="shared" si="142"/>
        <v>75</v>
      </c>
      <c r="N1329">
        <f t="shared" si="143"/>
        <v>74</v>
      </c>
      <c r="O1329">
        <f>Summary!$J$4</f>
        <v>65</v>
      </c>
      <c r="P1329">
        <f>Summary!$J$4</f>
        <v>65</v>
      </c>
      <c r="Q1329">
        <f>Summary!$J$4</f>
        <v>65</v>
      </c>
      <c r="R1329">
        <f t="shared" si="144"/>
        <v>1</v>
      </c>
      <c r="S1329">
        <f t="shared" si="145"/>
        <v>1</v>
      </c>
      <c r="T1329">
        <f t="shared" si="146"/>
        <v>1</v>
      </c>
    </row>
    <row r="1330" spans="1:20" hidden="1" x14ac:dyDescent="0.2">
      <c r="A1330" t="s">
        <v>14</v>
      </c>
      <c r="B1330" s="30">
        <v>2016800447</v>
      </c>
      <c r="C1330" s="30" t="s">
        <v>109</v>
      </c>
      <c r="D1330" s="30" t="s">
        <v>115</v>
      </c>
      <c r="E1330" s="35" t="s">
        <v>123</v>
      </c>
      <c r="F1330" s="35">
        <v>60</v>
      </c>
      <c r="G1330" s="35" t="s">
        <v>67</v>
      </c>
      <c r="H1330" s="35">
        <v>40</v>
      </c>
      <c r="I1330" s="35">
        <v>43</v>
      </c>
      <c r="J1330" s="35">
        <v>100</v>
      </c>
      <c r="K1330">
        <f t="shared" si="140"/>
        <v>0.4</v>
      </c>
      <c r="L1330">
        <f t="shared" si="141"/>
        <v>22</v>
      </c>
      <c r="M1330">
        <f t="shared" si="142"/>
        <v>75</v>
      </c>
      <c r="N1330">
        <f t="shared" si="143"/>
        <v>43</v>
      </c>
      <c r="O1330">
        <f>Summary!$J$4</f>
        <v>65</v>
      </c>
      <c r="P1330">
        <f>Summary!$J$4</f>
        <v>65</v>
      </c>
      <c r="Q1330">
        <f>Summary!$J$4</f>
        <v>65</v>
      </c>
      <c r="R1330">
        <f t="shared" si="144"/>
        <v>0</v>
      </c>
      <c r="S1330">
        <f t="shared" si="145"/>
        <v>1</v>
      </c>
      <c r="T1330">
        <f t="shared" si="146"/>
        <v>0</v>
      </c>
    </row>
    <row r="1331" spans="1:20" hidden="1" x14ac:dyDescent="0.2">
      <c r="A1331" t="s">
        <v>14</v>
      </c>
      <c r="B1331" s="30">
        <v>2016800447</v>
      </c>
      <c r="C1331" s="30" t="s">
        <v>109</v>
      </c>
      <c r="D1331" s="30" t="s">
        <v>116</v>
      </c>
      <c r="E1331" s="35" t="s">
        <v>70</v>
      </c>
      <c r="F1331" s="35">
        <v>60</v>
      </c>
      <c r="G1331" s="35" t="s">
        <v>73</v>
      </c>
      <c r="H1331" s="35">
        <v>40</v>
      </c>
      <c r="I1331" s="35">
        <v>73</v>
      </c>
      <c r="J1331" s="35">
        <v>100</v>
      </c>
      <c r="K1331">
        <f t="shared" si="140"/>
        <v>0.4</v>
      </c>
      <c r="L1331">
        <f t="shared" si="141"/>
        <v>68</v>
      </c>
      <c r="M1331">
        <f t="shared" si="142"/>
        <v>80</v>
      </c>
      <c r="N1331">
        <f t="shared" si="143"/>
        <v>73</v>
      </c>
      <c r="O1331">
        <f>Summary!$J$4</f>
        <v>65</v>
      </c>
      <c r="P1331">
        <f>Summary!$J$4</f>
        <v>65</v>
      </c>
      <c r="Q1331">
        <f>Summary!$J$4</f>
        <v>65</v>
      </c>
      <c r="R1331">
        <f t="shared" si="144"/>
        <v>1</v>
      </c>
      <c r="S1331">
        <f t="shared" si="145"/>
        <v>1</v>
      </c>
      <c r="T1331">
        <f t="shared" si="146"/>
        <v>1</v>
      </c>
    </row>
    <row r="1332" spans="1:20" hidden="1" x14ac:dyDescent="0.2">
      <c r="A1332" t="s">
        <v>14</v>
      </c>
      <c r="B1332" s="30">
        <v>2016800448</v>
      </c>
      <c r="C1332" s="30" t="s">
        <v>109</v>
      </c>
      <c r="D1332" s="30" t="s">
        <v>110</v>
      </c>
      <c r="E1332" s="35" t="s">
        <v>82</v>
      </c>
      <c r="F1332" s="35">
        <v>60</v>
      </c>
      <c r="G1332" s="35" t="s">
        <v>65</v>
      </c>
      <c r="H1332" s="35">
        <v>40</v>
      </c>
      <c r="I1332" s="35">
        <v>72</v>
      </c>
      <c r="J1332" s="35">
        <v>100</v>
      </c>
      <c r="K1332">
        <f t="shared" si="140"/>
        <v>0.4</v>
      </c>
      <c r="L1332">
        <f t="shared" si="141"/>
        <v>65</v>
      </c>
      <c r="M1332">
        <f t="shared" si="142"/>
        <v>83</v>
      </c>
      <c r="N1332">
        <f t="shared" si="143"/>
        <v>72</v>
      </c>
      <c r="O1332">
        <f>Summary!$J$4</f>
        <v>65</v>
      </c>
      <c r="P1332">
        <f>Summary!$J$4</f>
        <v>65</v>
      </c>
      <c r="Q1332">
        <f>Summary!$J$4</f>
        <v>65</v>
      </c>
      <c r="R1332">
        <f t="shared" si="144"/>
        <v>1</v>
      </c>
      <c r="S1332">
        <f t="shared" si="145"/>
        <v>1</v>
      </c>
      <c r="T1332">
        <f t="shared" si="146"/>
        <v>1</v>
      </c>
    </row>
    <row r="1333" spans="1:20" hidden="1" x14ac:dyDescent="0.2">
      <c r="A1333" t="s">
        <v>14</v>
      </c>
      <c r="B1333" s="30">
        <v>2016800448</v>
      </c>
      <c r="C1333" s="30" t="s">
        <v>109</v>
      </c>
      <c r="D1333" s="30" t="s">
        <v>112</v>
      </c>
      <c r="E1333" s="35" t="s">
        <v>82</v>
      </c>
      <c r="F1333" s="35">
        <v>60</v>
      </c>
      <c r="G1333" s="35" t="s">
        <v>84</v>
      </c>
      <c r="H1333" s="35">
        <v>40</v>
      </c>
      <c r="I1333" s="35">
        <v>74</v>
      </c>
      <c r="J1333" s="35">
        <v>100</v>
      </c>
      <c r="K1333">
        <f t="shared" si="140"/>
        <v>0.4</v>
      </c>
      <c r="L1333">
        <f t="shared" si="141"/>
        <v>65</v>
      </c>
      <c r="M1333">
        <f t="shared" si="142"/>
        <v>88</v>
      </c>
      <c r="N1333">
        <f t="shared" si="143"/>
        <v>74</v>
      </c>
      <c r="O1333">
        <f>Summary!$J$4</f>
        <v>65</v>
      </c>
      <c r="P1333">
        <f>Summary!$J$4</f>
        <v>65</v>
      </c>
      <c r="Q1333">
        <f>Summary!$J$4</f>
        <v>65</v>
      </c>
      <c r="R1333">
        <f t="shared" si="144"/>
        <v>1</v>
      </c>
      <c r="S1333">
        <f t="shared" si="145"/>
        <v>1</v>
      </c>
      <c r="T1333">
        <f t="shared" si="146"/>
        <v>1</v>
      </c>
    </row>
    <row r="1334" spans="1:20" hidden="1" x14ac:dyDescent="0.2">
      <c r="A1334" t="s">
        <v>14</v>
      </c>
      <c r="B1334" s="30">
        <v>2016800448</v>
      </c>
      <c r="C1334" s="30" t="s">
        <v>109</v>
      </c>
      <c r="D1334" s="30" t="s">
        <v>113</v>
      </c>
      <c r="E1334" s="35" t="s">
        <v>104</v>
      </c>
      <c r="F1334" s="35">
        <v>60</v>
      </c>
      <c r="G1334" s="35" t="s">
        <v>79</v>
      </c>
      <c r="H1334" s="35">
        <v>40</v>
      </c>
      <c r="I1334" s="35">
        <v>77</v>
      </c>
      <c r="J1334" s="35">
        <v>100</v>
      </c>
      <c r="K1334">
        <f t="shared" si="140"/>
        <v>0.4</v>
      </c>
      <c r="L1334">
        <f t="shared" si="141"/>
        <v>72</v>
      </c>
      <c r="M1334">
        <f t="shared" si="142"/>
        <v>85</v>
      </c>
      <c r="N1334">
        <f t="shared" si="143"/>
        <v>77</v>
      </c>
      <c r="O1334">
        <f>Summary!$J$4</f>
        <v>65</v>
      </c>
      <c r="P1334">
        <f>Summary!$J$4</f>
        <v>65</v>
      </c>
      <c r="Q1334">
        <f>Summary!$J$4</f>
        <v>65</v>
      </c>
      <c r="R1334">
        <f t="shared" si="144"/>
        <v>1</v>
      </c>
      <c r="S1334">
        <f t="shared" si="145"/>
        <v>1</v>
      </c>
      <c r="T1334">
        <f t="shared" si="146"/>
        <v>1</v>
      </c>
    </row>
    <row r="1335" spans="1:20" hidden="1" x14ac:dyDescent="0.2">
      <c r="A1335" t="s">
        <v>14</v>
      </c>
      <c r="B1335" s="30">
        <v>2016800448</v>
      </c>
      <c r="C1335" s="30" t="s">
        <v>109</v>
      </c>
      <c r="D1335" s="30" t="s">
        <v>114</v>
      </c>
      <c r="E1335" s="35" t="s">
        <v>74</v>
      </c>
      <c r="F1335" s="35">
        <v>60</v>
      </c>
      <c r="G1335" s="35" t="s">
        <v>79</v>
      </c>
      <c r="H1335" s="35">
        <v>40</v>
      </c>
      <c r="I1335" s="35">
        <v>72</v>
      </c>
      <c r="J1335" s="35">
        <v>100</v>
      </c>
      <c r="K1335">
        <f t="shared" si="140"/>
        <v>0.4</v>
      </c>
      <c r="L1335">
        <f t="shared" si="141"/>
        <v>63</v>
      </c>
      <c r="M1335">
        <f t="shared" si="142"/>
        <v>85</v>
      </c>
      <c r="N1335">
        <f t="shared" si="143"/>
        <v>72</v>
      </c>
      <c r="O1335">
        <f>Summary!$J$4</f>
        <v>65</v>
      </c>
      <c r="P1335">
        <f>Summary!$J$4</f>
        <v>65</v>
      </c>
      <c r="Q1335">
        <f>Summary!$J$4</f>
        <v>65</v>
      </c>
      <c r="R1335">
        <f t="shared" si="144"/>
        <v>0</v>
      </c>
      <c r="S1335">
        <f t="shared" si="145"/>
        <v>1</v>
      </c>
      <c r="T1335">
        <f t="shared" si="146"/>
        <v>1</v>
      </c>
    </row>
    <row r="1336" spans="1:20" hidden="1" x14ac:dyDescent="0.2">
      <c r="A1336" t="s">
        <v>14</v>
      </c>
      <c r="B1336" s="30">
        <v>2016800448</v>
      </c>
      <c r="C1336" s="30" t="s">
        <v>109</v>
      </c>
      <c r="D1336" s="30" t="s">
        <v>115</v>
      </c>
      <c r="E1336" s="35" t="s">
        <v>69</v>
      </c>
      <c r="F1336" s="35">
        <v>60</v>
      </c>
      <c r="G1336" s="35" t="s">
        <v>69</v>
      </c>
      <c r="H1336" s="35">
        <v>40</v>
      </c>
      <c r="I1336" s="35">
        <v>62</v>
      </c>
      <c r="J1336" s="35">
        <v>100</v>
      </c>
      <c r="K1336">
        <f t="shared" si="140"/>
        <v>0.4</v>
      </c>
      <c r="L1336">
        <f t="shared" si="141"/>
        <v>52</v>
      </c>
      <c r="M1336">
        <f t="shared" si="142"/>
        <v>78</v>
      </c>
      <c r="N1336">
        <f t="shared" si="143"/>
        <v>62</v>
      </c>
      <c r="O1336">
        <f>Summary!$J$4</f>
        <v>65</v>
      </c>
      <c r="P1336">
        <f>Summary!$J$4</f>
        <v>65</v>
      </c>
      <c r="Q1336">
        <f>Summary!$J$4</f>
        <v>65</v>
      </c>
      <c r="R1336">
        <f t="shared" si="144"/>
        <v>0</v>
      </c>
      <c r="S1336">
        <f t="shared" si="145"/>
        <v>1</v>
      </c>
      <c r="T1336">
        <f t="shared" si="146"/>
        <v>0</v>
      </c>
    </row>
    <row r="1337" spans="1:20" hidden="1" x14ac:dyDescent="0.2">
      <c r="A1337" t="s">
        <v>14</v>
      </c>
      <c r="B1337" s="30">
        <v>2016800448</v>
      </c>
      <c r="C1337" s="30" t="s">
        <v>109</v>
      </c>
      <c r="D1337" s="30" t="s">
        <v>116</v>
      </c>
      <c r="E1337" s="35" t="s">
        <v>67</v>
      </c>
      <c r="F1337" s="35">
        <v>60</v>
      </c>
      <c r="G1337" s="35" t="s">
        <v>87</v>
      </c>
      <c r="H1337" s="35">
        <v>40</v>
      </c>
      <c r="I1337" s="35">
        <v>66</v>
      </c>
      <c r="J1337" s="35">
        <v>100</v>
      </c>
      <c r="K1337">
        <f t="shared" si="140"/>
        <v>0.4</v>
      </c>
      <c r="L1337">
        <f t="shared" si="141"/>
        <v>50</v>
      </c>
      <c r="M1337">
        <f t="shared" si="142"/>
        <v>90</v>
      </c>
      <c r="N1337">
        <f t="shared" si="143"/>
        <v>66</v>
      </c>
      <c r="O1337">
        <f>Summary!$J$4</f>
        <v>65</v>
      </c>
      <c r="P1337">
        <f>Summary!$J$4</f>
        <v>65</v>
      </c>
      <c r="Q1337">
        <f>Summary!$J$4</f>
        <v>65</v>
      </c>
      <c r="R1337">
        <f t="shared" si="144"/>
        <v>0</v>
      </c>
      <c r="S1337">
        <f t="shared" si="145"/>
        <v>1</v>
      </c>
      <c r="T1337">
        <f t="shared" si="146"/>
        <v>1</v>
      </c>
    </row>
    <row r="1338" spans="1:20" hidden="1" x14ac:dyDescent="0.2">
      <c r="A1338" t="s">
        <v>14</v>
      </c>
      <c r="B1338" s="30">
        <v>2016800449</v>
      </c>
      <c r="C1338" s="30" t="s">
        <v>109</v>
      </c>
      <c r="D1338" s="30" t="s">
        <v>110</v>
      </c>
      <c r="E1338" s="35" t="s">
        <v>118</v>
      </c>
      <c r="F1338" s="35">
        <v>60</v>
      </c>
      <c r="G1338" s="35" t="s">
        <v>69</v>
      </c>
      <c r="H1338" s="35">
        <v>40</v>
      </c>
      <c r="I1338" s="35">
        <v>49</v>
      </c>
      <c r="J1338" s="35">
        <v>100</v>
      </c>
      <c r="K1338">
        <f t="shared" si="140"/>
        <v>0.4</v>
      </c>
      <c r="L1338">
        <f t="shared" si="141"/>
        <v>30</v>
      </c>
      <c r="M1338">
        <f t="shared" si="142"/>
        <v>78</v>
      </c>
      <c r="N1338">
        <f t="shared" si="143"/>
        <v>49</v>
      </c>
      <c r="O1338">
        <f>Summary!$J$4</f>
        <v>65</v>
      </c>
      <c r="P1338">
        <f>Summary!$J$4</f>
        <v>65</v>
      </c>
      <c r="Q1338">
        <f>Summary!$J$4</f>
        <v>65</v>
      </c>
      <c r="R1338">
        <f t="shared" si="144"/>
        <v>0</v>
      </c>
      <c r="S1338">
        <f t="shared" si="145"/>
        <v>1</v>
      </c>
      <c r="T1338">
        <f t="shared" si="146"/>
        <v>0</v>
      </c>
    </row>
    <row r="1339" spans="1:20" hidden="1" x14ac:dyDescent="0.2">
      <c r="A1339" t="s">
        <v>14</v>
      </c>
      <c r="B1339" s="30">
        <v>2016800449</v>
      </c>
      <c r="C1339" s="30" t="s">
        <v>109</v>
      </c>
      <c r="D1339" s="30" t="s">
        <v>112</v>
      </c>
      <c r="E1339" s="35" t="s">
        <v>81</v>
      </c>
      <c r="F1339" s="35">
        <v>60</v>
      </c>
      <c r="G1339" s="35" t="s">
        <v>89</v>
      </c>
      <c r="H1339" s="35">
        <v>40</v>
      </c>
      <c r="I1339" s="35">
        <v>53</v>
      </c>
      <c r="J1339" s="35">
        <v>100</v>
      </c>
      <c r="K1339">
        <f t="shared" si="140"/>
        <v>0.4</v>
      </c>
      <c r="L1339">
        <f t="shared" si="141"/>
        <v>48</v>
      </c>
      <c r="M1339">
        <f t="shared" si="142"/>
        <v>60</v>
      </c>
      <c r="N1339">
        <f t="shared" si="143"/>
        <v>53</v>
      </c>
      <c r="O1339">
        <f>Summary!$J$4</f>
        <v>65</v>
      </c>
      <c r="P1339">
        <f>Summary!$J$4</f>
        <v>65</v>
      </c>
      <c r="Q1339">
        <f>Summary!$J$4</f>
        <v>65</v>
      </c>
      <c r="R1339">
        <f t="shared" si="144"/>
        <v>0</v>
      </c>
      <c r="S1339">
        <f t="shared" si="145"/>
        <v>0</v>
      </c>
      <c r="T1339">
        <f t="shared" si="146"/>
        <v>0</v>
      </c>
    </row>
    <row r="1340" spans="1:20" hidden="1" x14ac:dyDescent="0.2">
      <c r="A1340" t="s">
        <v>14</v>
      </c>
      <c r="B1340" s="30">
        <v>2016800449</v>
      </c>
      <c r="C1340" s="30" t="s">
        <v>109</v>
      </c>
      <c r="D1340" s="30" t="s">
        <v>113</v>
      </c>
      <c r="E1340" s="35" t="s">
        <v>91</v>
      </c>
      <c r="F1340" s="35">
        <v>60</v>
      </c>
      <c r="G1340" s="35" t="s">
        <v>89</v>
      </c>
      <c r="H1340" s="35">
        <v>40</v>
      </c>
      <c r="I1340" s="35">
        <v>61</v>
      </c>
      <c r="J1340" s="35">
        <v>100</v>
      </c>
      <c r="K1340">
        <f t="shared" si="140"/>
        <v>0.4</v>
      </c>
      <c r="L1340">
        <f t="shared" si="141"/>
        <v>62</v>
      </c>
      <c r="M1340">
        <f t="shared" si="142"/>
        <v>60</v>
      </c>
      <c r="N1340">
        <f t="shared" si="143"/>
        <v>61</v>
      </c>
      <c r="O1340">
        <f>Summary!$J$4</f>
        <v>65</v>
      </c>
      <c r="P1340">
        <f>Summary!$J$4</f>
        <v>65</v>
      </c>
      <c r="Q1340">
        <f>Summary!$J$4</f>
        <v>65</v>
      </c>
      <c r="R1340">
        <f t="shared" si="144"/>
        <v>0</v>
      </c>
      <c r="S1340">
        <f t="shared" si="145"/>
        <v>0</v>
      </c>
      <c r="T1340">
        <f t="shared" si="146"/>
        <v>0</v>
      </c>
    </row>
    <row r="1341" spans="1:20" hidden="1" x14ac:dyDescent="0.2">
      <c r="A1341" t="s">
        <v>14</v>
      </c>
      <c r="B1341" s="30">
        <v>2016800449</v>
      </c>
      <c r="C1341" s="30" t="s">
        <v>109</v>
      </c>
      <c r="D1341" s="30" t="s">
        <v>114</v>
      </c>
      <c r="E1341" s="35" t="s">
        <v>103</v>
      </c>
      <c r="F1341" s="35">
        <v>60</v>
      </c>
      <c r="G1341" s="35" t="s">
        <v>71</v>
      </c>
      <c r="H1341" s="35">
        <v>40</v>
      </c>
      <c r="I1341" s="35">
        <v>67</v>
      </c>
      <c r="J1341" s="35">
        <v>100</v>
      </c>
      <c r="K1341">
        <f t="shared" si="140"/>
        <v>0.4</v>
      </c>
      <c r="L1341">
        <f t="shared" si="141"/>
        <v>67</v>
      </c>
      <c r="M1341">
        <f t="shared" si="142"/>
        <v>68</v>
      </c>
      <c r="N1341">
        <f t="shared" si="143"/>
        <v>67</v>
      </c>
      <c r="O1341">
        <f>Summary!$J$4</f>
        <v>65</v>
      </c>
      <c r="P1341">
        <f>Summary!$J$4</f>
        <v>65</v>
      </c>
      <c r="Q1341">
        <f>Summary!$J$4</f>
        <v>65</v>
      </c>
      <c r="R1341">
        <f t="shared" si="144"/>
        <v>1</v>
      </c>
      <c r="S1341">
        <f t="shared" si="145"/>
        <v>1</v>
      </c>
      <c r="T1341">
        <f t="shared" si="146"/>
        <v>1</v>
      </c>
    </row>
    <row r="1342" spans="1:20" hidden="1" x14ac:dyDescent="0.2">
      <c r="A1342" t="s">
        <v>14</v>
      </c>
      <c r="B1342" s="30">
        <v>2016800449</v>
      </c>
      <c r="C1342" s="30" t="s">
        <v>109</v>
      </c>
      <c r="D1342" s="30" t="s">
        <v>115</v>
      </c>
      <c r="E1342" s="35" t="s">
        <v>75</v>
      </c>
      <c r="F1342" s="35">
        <v>60</v>
      </c>
      <c r="G1342" s="35" t="s">
        <v>89</v>
      </c>
      <c r="H1342" s="35">
        <v>40</v>
      </c>
      <c r="I1342" s="35">
        <v>49</v>
      </c>
      <c r="J1342" s="35">
        <v>100</v>
      </c>
      <c r="K1342">
        <f t="shared" si="140"/>
        <v>0.4</v>
      </c>
      <c r="L1342">
        <f t="shared" si="141"/>
        <v>42</v>
      </c>
      <c r="M1342">
        <f t="shared" si="142"/>
        <v>60</v>
      </c>
      <c r="N1342">
        <f t="shared" si="143"/>
        <v>49</v>
      </c>
      <c r="O1342">
        <f>Summary!$J$4</f>
        <v>65</v>
      </c>
      <c r="P1342">
        <f>Summary!$J$4</f>
        <v>65</v>
      </c>
      <c r="Q1342">
        <f>Summary!$J$4</f>
        <v>65</v>
      </c>
      <c r="R1342">
        <f t="shared" si="144"/>
        <v>0</v>
      </c>
      <c r="S1342">
        <f t="shared" si="145"/>
        <v>0</v>
      </c>
      <c r="T1342">
        <f t="shared" si="146"/>
        <v>0</v>
      </c>
    </row>
    <row r="1343" spans="1:20" hidden="1" x14ac:dyDescent="0.2">
      <c r="A1343" t="s">
        <v>14</v>
      </c>
      <c r="B1343" s="30">
        <v>2016800449</v>
      </c>
      <c r="C1343" s="30" t="s">
        <v>109</v>
      </c>
      <c r="D1343" s="30" t="s">
        <v>116</v>
      </c>
      <c r="E1343" s="35" t="s">
        <v>67</v>
      </c>
      <c r="F1343" s="35">
        <v>60</v>
      </c>
      <c r="G1343" s="35" t="s">
        <v>81</v>
      </c>
      <c r="H1343" s="35">
        <v>40</v>
      </c>
      <c r="I1343" s="35">
        <v>59</v>
      </c>
      <c r="J1343" s="35">
        <v>100</v>
      </c>
      <c r="K1343">
        <f t="shared" si="140"/>
        <v>0.4</v>
      </c>
      <c r="L1343">
        <f t="shared" si="141"/>
        <v>50</v>
      </c>
      <c r="M1343">
        <f t="shared" si="142"/>
        <v>73</v>
      </c>
      <c r="N1343">
        <f t="shared" si="143"/>
        <v>59</v>
      </c>
      <c r="O1343">
        <f>Summary!$J$4</f>
        <v>65</v>
      </c>
      <c r="P1343">
        <f>Summary!$J$4</f>
        <v>65</v>
      </c>
      <c r="Q1343">
        <f>Summary!$J$4</f>
        <v>65</v>
      </c>
      <c r="R1343">
        <f t="shared" si="144"/>
        <v>0</v>
      </c>
      <c r="S1343">
        <f t="shared" si="145"/>
        <v>1</v>
      </c>
      <c r="T1343">
        <f t="shared" si="146"/>
        <v>0</v>
      </c>
    </row>
    <row r="1344" spans="1:20" hidden="1" x14ac:dyDescent="0.2">
      <c r="A1344" t="s">
        <v>14</v>
      </c>
      <c r="B1344" s="30">
        <v>2016800450</v>
      </c>
      <c r="C1344" s="30" t="s">
        <v>109</v>
      </c>
      <c r="D1344" s="30" t="s">
        <v>110</v>
      </c>
      <c r="E1344" s="35" t="s">
        <v>81</v>
      </c>
      <c r="F1344" s="35">
        <v>60</v>
      </c>
      <c r="G1344" s="35" t="s">
        <v>75</v>
      </c>
      <c r="H1344" s="35">
        <v>40</v>
      </c>
      <c r="I1344" s="35">
        <v>54</v>
      </c>
      <c r="J1344" s="35">
        <v>100</v>
      </c>
      <c r="K1344">
        <f t="shared" si="140"/>
        <v>0.4</v>
      </c>
      <c r="L1344">
        <f t="shared" si="141"/>
        <v>48</v>
      </c>
      <c r="M1344">
        <f t="shared" si="142"/>
        <v>63</v>
      </c>
      <c r="N1344">
        <f t="shared" si="143"/>
        <v>54</v>
      </c>
      <c r="O1344">
        <f>Summary!$J$4</f>
        <v>65</v>
      </c>
      <c r="P1344">
        <f>Summary!$J$4</f>
        <v>65</v>
      </c>
      <c r="Q1344">
        <f>Summary!$J$4</f>
        <v>65</v>
      </c>
      <c r="R1344">
        <f t="shared" si="144"/>
        <v>0</v>
      </c>
      <c r="S1344">
        <f t="shared" si="145"/>
        <v>0</v>
      </c>
      <c r="T1344">
        <f t="shared" si="146"/>
        <v>0</v>
      </c>
    </row>
    <row r="1345" spans="1:20" hidden="1" x14ac:dyDescent="0.2">
      <c r="A1345" t="s">
        <v>14</v>
      </c>
      <c r="B1345" s="30">
        <v>2016800450</v>
      </c>
      <c r="C1345" s="30" t="s">
        <v>109</v>
      </c>
      <c r="D1345" s="30" t="s">
        <v>112</v>
      </c>
      <c r="E1345" s="35" t="s">
        <v>80</v>
      </c>
      <c r="F1345" s="35">
        <v>60</v>
      </c>
      <c r="G1345" s="35" t="s">
        <v>74</v>
      </c>
      <c r="H1345" s="35">
        <v>40</v>
      </c>
      <c r="I1345" s="35">
        <v>82</v>
      </c>
      <c r="J1345" s="35">
        <v>100</v>
      </c>
      <c r="K1345">
        <f t="shared" si="140"/>
        <v>0.4</v>
      </c>
      <c r="L1345">
        <f t="shared" si="141"/>
        <v>73</v>
      </c>
      <c r="M1345">
        <f t="shared" si="142"/>
        <v>95</v>
      </c>
      <c r="N1345">
        <f t="shared" si="143"/>
        <v>82</v>
      </c>
      <c r="O1345">
        <f>Summary!$J$4</f>
        <v>65</v>
      </c>
      <c r="P1345">
        <f>Summary!$J$4</f>
        <v>65</v>
      </c>
      <c r="Q1345">
        <f>Summary!$J$4</f>
        <v>65</v>
      </c>
      <c r="R1345">
        <f t="shared" si="144"/>
        <v>1</v>
      </c>
      <c r="S1345">
        <f t="shared" si="145"/>
        <v>1</v>
      </c>
      <c r="T1345">
        <f t="shared" si="146"/>
        <v>1</v>
      </c>
    </row>
    <row r="1346" spans="1:20" hidden="1" x14ac:dyDescent="0.2">
      <c r="A1346" t="s">
        <v>14</v>
      </c>
      <c r="B1346" s="30">
        <v>2016800450</v>
      </c>
      <c r="C1346" s="30" t="s">
        <v>109</v>
      </c>
      <c r="D1346" s="30" t="s">
        <v>113</v>
      </c>
      <c r="E1346" s="35" t="s">
        <v>103</v>
      </c>
      <c r="F1346" s="35">
        <v>60</v>
      </c>
      <c r="G1346" s="35" t="s">
        <v>73</v>
      </c>
      <c r="H1346" s="35">
        <v>40</v>
      </c>
      <c r="I1346" s="35">
        <v>72</v>
      </c>
      <c r="J1346" s="35">
        <v>100</v>
      </c>
      <c r="K1346">
        <f t="shared" ref="K1346:K1409" si="147">ROUND(H1346/(H1346+F1346),2)</f>
        <v>0.4</v>
      </c>
      <c r="L1346">
        <f t="shared" ref="L1346:L1409" si="148">IF(E1346="A",0,IFERROR(ROUND(E1346*100/F1346,0),0))</f>
        <v>67</v>
      </c>
      <c r="M1346">
        <f t="shared" ref="M1346:M1409" si="149">IF(E1346="A",0,IFERROR(ROUND(G1346*100/H1346,0),0))</f>
        <v>80</v>
      </c>
      <c r="N1346">
        <f t="shared" ref="N1346:N1409" si="150">ROUND(I1346*100/J1346,0)</f>
        <v>72</v>
      </c>
      <c r="O1346">
        <f>Summary!$J$4</f>
        <v>65</v>
      </c>
      <c r="P1346">
        <f>Summary!$J$4</f>
        <v>65</v>
      </c>
      <c r="Q1346">
        <f>Summary!$J$4</f>
        <v>65</v>
      </c>
      <c r="R1346">
        <f t="shared" ref="R1346:R1409" si="151">IF(L1346&gt;=O1346,1,0)</f>
        <v>1</v>
      </c>
      <c r="S1346">
        <f t="shared" ref="S1346:S1409" si="152">IF(M1346&gt;=P1346,1,0)</f>
        <v>1</v>
      </c>
      <c r="T1346">
        <f t="shared" ref="T1346:T1409" si="153">IF(N1346&gt;=Q1346,1,0)</f>
        <v>1</v>
      </c>
    </row>
    <row r="1347" spans="1:20" hidden="1" x14ac:dyDescent="0.2">
      <c r="A1347" t="s">
        <v>14</v>
      </c>
      <c r="B1347" s="30">
        <v>2016800450</v>
      </c>
      <c r="C1347" s="30" t="s">
        <v>109</v>
      </c>
      <c r="D1347" s="30" t="s">
        <v>114</v>
      </c>
      <c r="E1347" s="35" t="s">
        <v>66</v>
      </c>
      <c r="F1347" s="35">
        <v>60</v>
      </c>
      <c r="G1347" s="35" t="s">
        <v>84</v>
      </c>
      <c r="H1347" s="35">
        <v>40</v>
      </c>
      <c r="I1347" s="35">
        <v>80</v>
      </c>
      <c r="J1347" s="35">
        <v>100</v>
      </c>
      <c r="K1347">
        <f t="shared" si="147"/>
        <v>0.4</v>
      </c>
      <c r="L1347">
        <f t="shared" si="148"/>
        <v>75</v>
      </c>
      <c r="M1347">
        <f t="shared" si="149"/>
        <v>88</v>
      </c>
      <c r="N1347">
        <f t="shared" si="150"/>
        <v>80</v>
      </c>
      <c r="O1347">
        <f>Summary!$J$4</f>
        <v>65</v>
      </c>
      <c r="P1347">
        <f>Summary!$J$4</f>
        <v>65</v>
      </c>
      <c r="Q1347">
        <f>Summary!$J$4</f>
        <v>65</v>
      </c>
      <c r="R1347">
        <f t="shared" si="151"/>
        <v>1</v>
      </c>
      <c r="S1347">
        <f t="shared" si="152"/>
        <v>1</v>
      </c>
      <c r="T1347">
        <f t="shared" si="153"/>
        <v>1</v>
      </c>
    </row>
    <row r="1348" spans="1:20" hidden="1" x14ac:dyDescent="0.2">
      <c r="A1348" t="s">
        <v>14</v>
      </c>
      <c r="B1348" s="30">
        <v>2016800450</v>
      </c>
      <c r="C1348" s="30" t="s">
        <v>109</v>
      </c>
      <c r="D1348" s="30" t="s">
        <v>115</v>
      </c>
      <c r="E1348" s="35" t="s">
        <v>84</v>
      </c>
      <c r="F1348" s="35">
        <v>60</v>
      </c>
      <c r="G1348" s="35" t="s">
        <v>87</v>
      </c>
      <c r="H1348" s="35">
        <v>40</v>
      </c>
      <c r="I1348" s="35">
        <v>71</v>
      </c>
      <c r="J1348" s="35">
        <v>100</v>
      </c>
      <c r="K1348">
        <f t="shared" si="147"/>
        <v>0.4</v>
      </c>
      <c r="L1348">
        <f t="shared" si="148"/>
        <v>58</v>
      </c>
      <c r="M1348">
        <f t="shared" si="149"/>
        <v>90</v>
      </c>
      <c r="N1348">
        <f t="shared" si="150"/>
        <v>71</v>
      </c>
      <c r="O1348">
        <f>Summary!$J$4</f>
        <v>65</v>
      </c>
      <c r="P1348">
        <f>Summary!$J$4</f>
        <v>65</v>
      </c>
      <c r="Q1348">
        <f>Summary!$J$4</f>
        <v>65</v>
      </c>
      <c r="R1348">
        <f t="shared" si="151"/>
        <v>0</v>
      </c>
      <c r="S1348">
        <f t="shared" si="152"/>
        <v>1</v>
      </c>
      <c r="T1348">
        <f t="shared" si="153"/>
        <v>1</v>
      </c>
    </row>
    <row r="1349" spans="1:20" hidden="1" x14ac:dyDescent="0.2">
      <c r="A1349" t="s">
        <v>14</v>
      </c>
      <c r="B1349" s="30">
        <v>2016800450</v>
      </c>
      <c r="C1349" s="30" t="s">
        <v>109</v>
      </c>
      <c r="D1349" s="30" t="s">
        <v>116</v>
      </c>
      <c r="E1349" s="35" t="s">
        <v>73</v>
      </c>
      <c r="F1349" s="35">
        <v>60</v>
      </c>
      <c r="G1349" s="35" t="s">
        <v>65</v>
      </c>
      <c r="H1349" s="35">
        <v>40</v>
      </c>
      <c r="I1349" s="35">
        <v>65</v>
      </c>
      <c r="J1349" s="35">
        <v>100</v>
      </c>
      <c r="K1349">
        <f t="shared" si="147"/>
        <v>0.4</v>
      </c>
      <c r="L1349">
        <f t="shared" si="148"/>
        <v>53</v>
      </c>
      <c r="M1349">
        <f t="shared" si="149"/>
        <v>83</v>
      </c>
      <c r="N1349">
        <f t="shared" si="150"/>
        <v>65</v>
      </c>
      <c r="O1349">
        <f>Summary!$J$4</f>
        <v>65</v>
      </c>
      <c r="P1349">
        <f>Summary!$J$4</f>
        <v>65</v>
      </c>
      <c r="Q1349">
        <f>Summary!$J$4</f>
        <v>65</v>
      </c>
      <c r="R1349">
        <f t="shared" si="151"/>
        <v>0</v>
      </c>
      <c r="S1349">
        <f t="shared" si="152"/>
        <v>1</v>
      </c>
      <c r="T1349">
        <f t="shared" si="153"/>
        <v>1</v>
      </c>
    </row>
    <row r="1350" spans="1:20" hidden="1" x14ac:dyDescent="0.2">
      <c r="A1350" t="s">
        <v>14</v>
      </c>
      <c r="B1350" s="30">
        <v>2016800451</v>
      </c>
      <c r="C1350" s="30" t="s">
        <v>109</v>
      </c>
      <c r="D1350" s="30" t="s">
        <v>110</v>
      </c>
      <c r="E1350" s="35" t="s">
        <v>67</v>
      </c>
      <c r="F1350" s="35">
        <v>60</v>
      </c>
      <c r="G1350" s="35" t="s">
        <v>79</v>
      </c>
      <c r="H1350" s="35">
        <v>40</v>
      </c>
      <c r="I1350" s="35">
        <v>64</v>
      </c>
      <c r="J1350" s="35">
        <v>100</v>
      </c>
      <c r="K1350">
        <f t="shared" si="147"/>
        <v>0.4</v>
      </c>
      <c r="L1350">
        <f t="shared" si="148"/>
        <v>50</v>
      </c>
      <c r="M1350">
        <f t="shared" si="149"/>
        <v>85</v>
      </c>
      <c r="N1350">
        <f t="shared" si="150"/>
        <v>64</v>
      </c>
      <c r="O1350">
        <f>Summary!$J$4</f>
        <v>65</v>
      </c>
      <c r="P1350">
        <f>Summary!$J$4</f>
        <v>65</v>
      </c>
      <c r="Q1350">
        <f>Summary!$J$4</f>
        <v>65</v>
      </c>
      <c r="R1350">
        <f t="shared" si="151"/>
        <v>0</v>
      </c>
      <c r="S1350">
        <f t="shared" si="152"/>
        <v>1</v>
      </c>
      <c r="T1350">
        <f t="shared" si="153"/>
        <v>0</v>
      </c>
    </row>
    <row r="1351" spans="1:20" hidden="1" x14ac:dyDescent="0.2">
      <c r="A1351" t="s">
        <v>14</v>
      </c>
      <c r="B1351" s="30">
        <v>2016800451</v>
      </c>
      <c r="C1351" s="30" t="s">
        <v>109</v>
      </c>
      <c r="D1351" s="30" t="s">
        <v>112</v>
      </c>
      <c r="E1351" s="35" t="s">
        <v>82</v>
      </c>
      <c r="F1351" s="35">
        <v>60</v>
      </c>
      <c r="G1351" s="35" t="s">
        <v>65</v>
      </c>
      <c r="H1351" s="35">
        <v>40</v>
      </c>
      <c r="I1351" s="35">
        <v>72</v>
      </c>
      <c r="J1351" s="35">
        <v>100</v>
      </c>
      <c r="K1351">
        <f t="shared" si="147"/>
        <v>0.4</v>
      </c>
      <c r="L1351">
        <f t="shared" si="148"/>
        <v>65</v>
      </c>
      <c r="M1351">
        <f t="shared" si="149"/>
        <v>83</v>
      </c>
      <c r="N1351">
        <f t="shared" si="150"/>
        <v>72</v>
      </c>
      <c r="O1351">
        <f>Summary!$J$4</f>
        <v>65</v>
      </c>
      <c r="P1351">
        <f>Summary!$J$4</f>
        <v>65</v>
      </c>
      <c r="Q1351">
        <f>Summary!$J$4</f>
        <v>65</v>
      </c>
      <c r="R1351">
        <f t="shared" si="151"/>
        <v>1</v>
      </c>
      <c r="S1351">
        <f t="shared" si="152"/>
        <v>1</v>
      </c>
      <c r="T1351">
        <f t="shared" si="153"/>
        <v>1</v>
      </c>
    </row>
    <row r="1352" spans="1:20" hidden="1" x14ac:dyDescent="0.2">
      <c r="A1352" t="s">
        <v>14</v>
      </c>
      <c r="B1352" s="30">
        <v>2016800451</v>
      </c>
      <c r="C1352" s="30" t="s">
        <v>109</v>
      </c>
      <c r="D1352" s="30" t="s">
        <v>113</v>
      </c>
      <c r="E1352" s="35" t="s">
        <v>87</v>
      </c>
      <c r="F1352" s="35">
        <v>60</v>
      </c>
      <c r="G1352" s="35" t="s">
        <v>67</v>
      </c>
      <c r="H1352" s="35">
        <v>40</v>
      </c>
      <c r="I1352" s="35">
        <v>66</v>
      </c>
      <c r="J1352" s="35">
        <v>100</v>
      </c>
      <c r="K1352">
        <f t="shared" si="147"/>
        <v>0.4</v>
      </c>
      <c r="L1352">
        <f t="shared" si="148"/>
        <v>60</v>
      </c>
      <c r="M1352">
        <f t="shared" si="149"/>
        <v>75</v>
      </c>
      <c r="N1352">
        <f t="shared" si="150"/>
        <v>66</v>
      </c>
      <c r="O1352">
        <f>Summary!$J$4</f>
        <v>65</v>
      </c>
      <c r="P1352">
        <f>Summary!$J$4</f>
        <v>65</v>
      </c>
      <c r="Q1352">
        <f>Summary!$J$4</f>
        <v>65</v>
      </c>
      <c r="R1352">
        <f t="shared" si="151"/>
        <v>0</v>
      </c>
      <c r="S1352">
        <f t="shared" si="152"/>
        <v>1</v>
      </c>
      <c r="T1352">
        <f t="shared" si="153"/>
        <v>1</v>
      </c>
    </row>
    <row r="1353" spans="1:20" hidden="1" x14ac:dyDescent="0.2">
      <c r="A1353" t="s">
        <v>14</v>
      </c>
      <c r="B1353" s="30">
        <v>2016800451</v>
      </c>
      <c r="C1353" s="30" t="s">
        <v>109</v>
      </c>
      <c r="D1353" s="30" t="s">
        <v>114</v>
      </c>
      <c r="E1353" s="35" t="s">
        <v>69</v>
      </c>
      <c r="F1353" s="35">
        <v>60</v>
      </c>
      <c r="G1353" s="35" t="s">
        <v>84</v>
      </c>
      <c r="H1353" s="35">
        <v>40</v>
      </c>
      <c r="I1353" s="35">
        <v>66</v>
      </c>
      <c r="J1353" s="35">
        <v>100</v>
      </c>
      <c r="K1353">
        <f t="shared" si="147"/>
        <v>0.4</v>
      </c>
      <c r="L1353">
        <f t="shared" si="148"/>
        <v>52</v>
      </c>
      <c r="M1353">
        <f t="shared" si="149"/>
        <v>88</v>
      </c>
      <c r="N1353">
        <f t="shared" si="150"/>
        <v>66</v>
      </c>
      <c r="O1353">
        <f>Summary!$J$4</f>
        <v>65</v>
      </c>
      <c r="P1353">
        <f>Summary!$J$4</f>
        <v>65</v>
      </c>
      <c r="Q1353">
        <f>Summary!$J$4</f>
        <v>65</v>
      </c>
      <c r="R1353">
        <f t="shared" si="151"/>
        <v>0</v>
      </c>
      <c r="S1353">
        <f t="shared" si="152"/>
        <v>1</v>
      </c>
      <c r="T1353">
        <f t="shared" si="153"/>
        <v>1</v>
      </c>
    </row>
    <row r="1354" spans="1:20" hidden="1" x14ac:dyDescent="0.2">
      <c r="A1354" t="s">
        <v>14</v>
      </c>
      <c r="B1354" s="30">
        <v>2016800451</v>
      </c>
      <c r="C1354" s="30" t="s">
        <v>109</v>
      </c>
      <c r="D1354" s="30" t="s">
        <v>115</v>
      </c>
      <c r="E1354" s="35" t="s">
        <v>67</v>
      </c>
      <c r="F1354" s="35">
        <v>60</v>
      </c>
      <c r="G1354" s="35" t="s">
        <v>87</v>
      </c>
      <c r="H1354" s="35">
        <v>40</v>
      </c>
      <c r="I1354" s="35">
        <v>66</v>
      </c>
      <c r="J1354" s="35">
        <v>100</v>
      </c>
      <c r="K1354">
        <f t="shared" si="147"/>
        <v>0.4</v>
      </c>
      <c r="L1354">
        <f t="shared" si="148"/>
        <v>50</v>
      </c>
      <c r="M1354">
        <f t="shared" si="149"/>
        <v>90</v>
      </c>
      <c r="N1354">
        <f t="shared" si="150"/>
        <v>66</v>
      </c>
      <c r="O1354">
        <f>Summary!$J$4</f>
        <v>65</v>
      </c>
      <c r="P1354">
        <f>Summary!$J$4</f>
        <v>65</v>
      </c>
      <c r="Q1354">
        <f>Summary!$J$4</f>
        <v>65</v>
      </c>
      <c r="R1354">
        <f t="shared" si="151"/>
        <v>0</v>
      </c>
      <c r="S1354">
        <f t="shared" si="152"/>
        <v>1</v>
      </c>
      <c r="T1354">
        <f t="shared" si="153"/>
        <v>1</v>
      </c>
    </row>
    <row r="1355" spans="1:20" hidden="1" x14ac:dyDescent="0.2">
      <c r="A1355" t="s">
        <v>14</v>
      </c>
      <c r="B1355" s="30">
        <v>2016800451</v>
      </c>
      <c r="C1355" s="30" t="s">
        <v>109</v>
      </c>
      <c r="D1355" s="30" t="s">
        <v>116</v>
      </c>
      <c r="E1355" s="35" t="s">
        <v>77</v>
      </c>
      <c r="F1355" s="35">
        <v>60</v>
      </c>
      <c r="G1355" s="35" t="s">
        <v>87</v>
      </c>
      <c r="H1355" s="35">
        <v>40</v>
      </c>
      <c r="I1355" s="35">
        <v>64</v>
      </c>
      <c r="J1355" s="35">
        <v>100</v>
      </c>
      <c r="K1355">
        <f t="shared" si="147"/>
        <v>0.4</v>
      </c>
      <c r="L1355">
        <f t="shared" si="148"/>
        <v>47</v>
      </c>
      <c r="M1355">
        <f t="shared" si="149"/>
        <v>90</v>
      </c>
      <c r="N1355">
        <f t="shared" si="150"/>
        <v>64</v>
      </c>
      <c r="O1355">
        <f>Summary!$J$4</f>
        <v>65</v>
      </c>
      <c r="P1355">
        <f>Summary!$J$4</f>
        <v>65</v>
      </c>
      <c r="Q1355">
        <f>Summary!$J$4</f>
        <v>65</v>
      </c>
      <c r="R1355">
        <f t="shared" si="151"/>
        <v>0</v>
      </c>
      <c r="S1355">
        <f t="shared" si="152"/>
        <v>1</v>
      </c>
      <c r="T1355">
        <f t="shared" si="153"/>
        <v>0</v>
      </c>
    </row>
    <row r="1356" spans="1:20" hidden="1" x14ac:dyDescent="0.2">
      <c r="A1356" t="s">
        <v>14</v>
      </c>
      <c r="B1356" s="30">
        <v>2016800452</v>
      </c>
      <c r="C1356" s="30" t="s">
        <v>109</v>
      </c>
      <c r="D1356" s="30" t="s">
        <v>110</v>
      </c>
      <c r="E1356" s="35" t="s">
        <v>67</v>
      </c>
      <c r="F1356" s="35">
        <v>60</v>
      </c>
      <c r="G1356" s="35" t="s">
        <v>81</v>
      </c>
      <c r="H1356" s="35">
        <v>40</v>
      </c>
      <c r="I1356" s="35">
        <v>59</v>
      </c>
      <c r="J1356" s="35">
        <v>100</v>
      </c>
      <c r="K1356">
        <f t="shared" si="147"/>
        <v>0.4</v>
      </c>
      <c r="L1356">
        <f t="shared" si="148"/>
        <v>50</v>
      </c>
      <c r="M1356">
        <f t="shared" si="149"/>
        <v>73</v>
      </c>
      <c r="N1356">
        <f t="shared" si="150"/>
        <v>59</v>
      </c>
      <c r="O1356">
        <f>Summary!$J$4</f>
        <v>65</v>
      </c>
      <c r="P1356">
        <f>Summary!$J$4</f>
        <v>65</v>
      </c>
      <c r="Q1356">
        <f>Summary!$J$4</f>
        <v>65</v>
      </c>
      <c r="R1356">
        <f t="shared" si="151"/>
        <v>0</v>
      </c>
      <c r="S1356">
        <f t="shared" si="152"/>
        <v>1</v>
      </c>
      <c r="T1356">
        <f t="shared" si="153"/>
        <v>0</v>
      </c>
    </row>
    <row r="1357" spans="1:20" hidden="1" x14ac:dyDescent="0.2">
      <c r="A1357" t="s">
        <v>14</v>
      </c>
      <c r="B1357" s="30">
        <v>2016800452</v>
      </c>
      <c r="C1357" s="30" t="s">
        <v>109</v>
      </c>
      <c r="D1357" s="30" t="s">
        <v>112</v>
      </c>
      <c r="E1357" s="35" t="s">
        <v>87</v>
      </c>
      <c r="F1357" s="35">
        <v>60</v>
      </c>
      <c r="G1357" s="35" t="s">
        <v>69</v>
      </c>
      <c r="H1357" s="35">
        <v>40</v>
      </c>
      <c r="I1357" s="35">
        <v>67</v>
      </c>
      <c r="J1357" s="35">
        <v>100</v>
      </c>
      <c r="K1357">
        <f t="shared" si="147"/>
        <v>0.4</v>
      </c>
      <c r="L1357">
        <f t="shared" si="148"/>
        <v>60</v>
      </c>
      <c r="M1357">
        <f t="shared" si="149"/>
        <v>78</v>
      </c>
      <c r="N1357">
        <f t="shared" si="150"/>
        <v>67</v>
      </c>
      <c r="O1357">
        <f>Summary!$J$4</f>
        <v>65</v>
      </c>
      <c r="P1357">
        <f>Summary!$J$4</f>
        <v>65</v>
      </c>
      <c r="Q1357">
        <f>Summary!$J$4</f>
        <v>65</v>
      </c>
      <c r="R1357">
        <f t="shared" si="151"/>
        <v>0</v>
      </c>
      <c r="S1357">
        <f t="shared" si="152"/>
        <v>1</v>
      </c>
      <c r="T1357">
        <f t="shared" si="153"/>
        <v>1</v>
      </c>
    </row>
    <row r="1358" spans="1:20" hidden="1" x14ac:dyDescent="0.2">
      <c r="A1358" t="s">
        <v>14</v>
      </c>
      <c r="B1358" s="30">
        <v>2016800452</v>
      </c>
      <c r="C1358" s="30" t="s">
        <v>109</v>
      </c>
      <c r="D1358" s="30" t="s">
        <v>113</v>
      </c>
      <c r="E1358" s="35" t="s">
        <v>87</v>
      </c>
      <c r="F1358" s="35">
        <v>60</v>
      </c>
      <c r="G1358" s="35" t="s">
        <v>84</v>
      </c>
      <c r="H1358" s="35">
        <v>40</v>
      </c>
      <c r="I1358" s="35">
        <v>71</v>
      </c>
      <c r="J1358" s="35">
        <v>100</v>
      </c>
      <c r="K1358">
        <f t="shared" si="147"/>
        <v>0.4</v>
      </c>
      <c r="L1358">
        <f t="shared" si="148"/>
        <v>60</v>
      </c>
      <c r="M1358">
        <f t="shared" si="149"/>
        <v>88</v>
      </c>
      <c r="N1358">
        <f t="shared" si="150"/>
        <v>71</v>
      </c>
      <c r="O1358">
        <f>Summary!$J$4</f>
        <v>65</v>
      </c>
      <c r="P1358">
        <f>Summary!$J$4</f>
        <v>65</v>
      </c>
      <c r="Q1358">
        <f>Summary!$J$4</f>
        <v>65</v>
      </c>
      <c r="R1358">
        <f t="shared" si="151"/>
        <v>0</v>
      </c>
      <c r="S1358">
        <f t="shared" si="152"/>
        <v>1</v>
      </c>
      <c r="T1358">
        <f t="shared" si="153"/>
        <v>1</v>
      </c>
    </row>
    <row r="1359" spans="1:20" hidden="1" x14ac:dyDescent="0.2">
      <c r="A1359" t="s">
        <v>14</v>
      </c>
      <c r="B1359" s="30">
        <v>2016800452</v>
      </c>
      <c r="C1359" s="30" t="s">
        <v>109</v>
      </c>
      <c r="D1359" s="30" t="s">
        <v>114</v>
      </c>
      <c r="E1359" s="35" t="s">
        <v>70</v>
      </c>
      <c r="F1359" s="35">
        <v>60</v>
      </c>
      <c r="G1359" s="35" t="s">
        <v>65</v>
      </c>
      <c r="H1359" s="35">
        <v>40</v>
      </c>
      <c r="I1359" s="35">
        <v>74</v>
      </c>
      <c r="J1359" s="35">
        <v>100</v>
      </c>
      <c r="K1359">
        <f t="shared" si="147"/>
        <v>0.4</v>
      </c>
      <c r="L1359">
        <f t="shared" si="148"/>
        <v>68</v>
      </c>
      <c r="M1359">
        <f t="shared" si="149"/>
        <v>83</v>
      </c>
      <c r="N1359">
        <f t="shared" si="150"/>
        <v>74</v>
      </c>
      <c r="O1359">
        <f>Summary!$J$4</f>
        <v>65</v>
      </c>
      <c r="P1359">
        <f>Summary!$J$4</f>
        <v>65</v>
      </c>
      <c r="Q1359">
        <f>Summary!$J$4</f>
        <v>65</v>
      </c>
      <c r="R1359">
        <f t="shared" si="151"/>
        <v>1</v>
      </c>
      <c r="S1359">
        <f t="shared" si="152"/>
        <v>1</v>
      </c>
      <c r="T1359">
        <f t="shared" si="153"/>
        <v>1</v>
      </c>
    </row>
    <row r="1360" spans="1:20" hidden="1" x14ac:dyDescent="0.2">
      <c r="A1360" t="s">
        <v>14</v>
      </c>
      <c r="B1360" s="30">
        <v>2016800452</v>
      </c>
      <c r="C1360" s="30" t="s">
        <v>109</v>
      </c>
      <c r="D1360" s="30" t="s">
        <v>115</v>
      </c>
      <c r="E1360" s="35" t="s">
        <v>87</v>
      </c>
      <c r="F1360" s="35">
        <v>60</v>
      </c>
      <c r="G1360" s="35" t="s">
        <v>79</v>
      </c>
      <c r="H1360" s="35">
        <v>40</v>
      </c>
      <c r="I1360" s="35">
        <v>70</v>
      </c>
      <c r="J1360" s="35">
        <v>100</v>
      </c>
      <c r="K1360">
        <f t="shared" si="147"/>
        <v>0.4</v>
      </c>
      <c r="L1360">
        <f t="shared" si="148"/>
        <v>60</v>
      </c>
      <c r="M1360">
        <f t="shared" si="149"/>
        <v>85</v>
      </c>
      <c r="N1360">
        <f t="shared" si="150"/>
        <v>70</v>
      </c>
      <c r="O1360">
        <f>Summary!$J$4</f>
        <v>65</v>
      </c>
      <c r="P1360">
        <f>Summary!$J$4</f>
        <v>65</v>
      </c>
      <c r="Q1360">
        <f>Summary!$J$4</f>
        <v>65</v>
      </c>
      <c r="R1360">
        <f t="shared" si="151"/>
        <v>0</v>
      </c>
      <c r="S1360">
        <f t="shared" si="152"/>
        <v>1</v>
      </c>
      <c r="T1360">
        <f t="shared" si="153"/>
        <v>1</v>
      </c>
    </row>
    <row r="1361" spans="1:20" hidden="1" x14ac:dyDescent="0.2">
      <c r="A1361" t="s">
        <v>14</v>
      </c>
      <c r="B1361" s="30">
        <v>2016800452</v>
      </c>
      <c r="C1361" s="30" t="s">
        <v>109</v>
      </c>
      <c r="D1361" s="30" t="s">
        <v>116</v>
      </c>
      <c r="E1361" s="35" t="s">
        <v>84</v>
      </c>
      <c r="F1361" s="35">
        <v>60</v>
      </c>
      <c r="G1361" s="35" t="s">
        <v>87</v>
      </c>
      <c r="H1361" s="35">
        <v>40</v>
      </c>
      <c r="I1361" s="35">
        <v>71</v>
      </c>
      <c r="J1361" s="35">
        <v>100</v>
      </c>
      <c r="K1361">
        <f t="shared" si="147"/>
        <v>0.4</v>
      </c>
      <c r="L1361">
        <f t="shared" si="148"/>
        <v>58</v>
      </c>
      <c r="M1361">
        <f t="shared" si="149"/>
        <v>90</v>
      </c>
      <c r="N1361">
        <f t="shared" si="150"/>
        <v>71</v>
      </c>
      <c r="O1361">
        <f>Summary!$J$4</f>
        <v>65</v>
      </c>
      <c r="P1361">
        <f>Summary!$J$4</f>
        <v>65</v>
      </c>
      <c r="Q1361">
        <f>Summary!$J$4</f>
        <v>65</v>
      </c>
      <c r="R1361">
        <f t="shared" si="151"/>
        <v>0</v>
      </c>
      <c r="S1361">
        <f t="shared" si="152"/>
        <v>1</v>
      </c>
      <c r="T1361">
        <f t="shared" si="153"/>
        <v>1</v>
      </c>
    </row>
    <row r="1362" spans="1:20" hidden="1" x14ac:dyDescent="0.2">
      <c r="A1362" t="s">
        <v>14</v>
      </c>
      <c r="B1362" s="30">
        <v>2016800453</v>
      </c>
      <c r="C1362" s="30" t="s">
        <v>109</v>
      </c>
      <c r="D1362" s="30" t="s">
        <v>110</v>
      </c>
      <c r="E1362" s="35" t="s">
        <v>127</v>
      </c>
      <c r="F1362" s="35">
        <v>60</v>
      </c>
      <c r="G1362" s="35" t="s">
        <v>77</v>
      </c>
      <c r="H1362" s="35">
        <v>40</v>
      </c>
      <c r="I1362" s="35">
        <v>47</v>
      </c>
      <c r="J1362" s="35">
        <v>100</v>
      </c>
      <c r="K1362">
        <f t="shared" si="147"/>
        <v>0.4</v>
      </c>
      <c r="L1362">
        <f t="shared" si="148"/>
        <v>32</v>
      </c>
      <c r="M1362">
        <f t="shared" si="149"/>
        <v>70</v>
      </c>
      <c r="N1362">
        <f t="shared" si="150"/>
        <v>47</v>
      </c>
      <c r="O1362">
        <f>Summary!$J$4</f>
        <v>65</v>
      </c>
      <c r="P1362">
        <f>Summary!$J$4</f>
        <v>65</v>
      </c>
      <c r="Q1362">
        <f>Summary!$J$4</f>
        <v>65</v>
      </c>
      <c r="R1362">
        <f t="shared" si="151"/>
        <v>0</v>
      </c>
      <c r="S1362">
        <f t="shared" si="152"/>
        <v>1</v>
      </c>
      <c r="T1362">
        <f t="shared" si="153"/>
        <v>0</v>
      </c>
    </row>
    <row r="1363" spans="1:20" hidden="1" x14ac:dyDescent="0.2">
      <c r="A1363" t="s">
        <v>14</v>
      </c>
      <c r="B1363" s="30">
        <v>2016800453</v>
      </c>
      <c r="C1363" s="30" t="s">
        <v>109</v>
      </c>
      <c r="D1363" s="30" t="s">
        <v>112</v>
      </c>
      <c r="E1363" s="35" t="s">
        <v>104</v>
      </c>
      <c r="F1363" s="35">
        <v>60</v>
      </c>
      <c r="G1363" s="35" t="s">
        <v>69</v>
      </c>
      <c r="H1363" s="35">
        <v>40</v>
      </c>
      <c r="I1363" s="35">
        <v>74</v>
      </c>
      <c r="J1363" s="35">
        <v>100</v>
      </c>
      <c r="K1363">
        <f t="shared" si="147"/>
        <v>0.4</v>
      </c>
      <c r="L1363">
        <f t="shared" si="148"/>
        <v>72</v>
      </c>
      <c r="M1363">
        <f t="shared" si="149"/>
        <v>78</v>
      </c>
      <c r="N1363">
        <f t="shared" si="150"/>
        <v>74</v>
      </c>
      <c r="O1363">
        <f>Summary!$J$4</f>
        <v>65</v>
      </c>
      <c r="P1363">
        <f>Summary!$J$4</f>
        <v>65</v>
      </c>
      <c r="Q1363">
        <f>Summary!$J$4</f>
        <v>65</v>
      </c>
      <c r="R1363">
        <f t="shared" si="151"/>
        <v>1</v>
      </c>
      <c r="S1363">
        <f t="shared" si="152"/>
        <v>1</v>
      </c>
      <c r="T1363">
        <f t="shared" si="153"/>
        <v>1</v>
      </c>
    </row>
    <row r="1364" spans="1:20" hidden="1" x14ac:dyDescent="0.2">
      <c r="A1364" t="s">
        <v>14</v>
      </c>
      <c r="B1364" s="30">
        <v>2016800453</v>
      </c>
      <c r="C1364" s="30" t="s">
        <v>109</v>
      </c>
      <c r="D1364" s="30" t="s">
        <v>113</v>
      </c>
      <c r="E1364" s="35" t="s">
        <v>79</v>
      </c>
      <c r="F1364" s="35">
        <v>60</v>
      </c>
      <c r="G1364" s="35" t="s">
        <v>67</v>
      </c>
      <c r="H1364" s="35">
        <v>40</v>
      </c>
      <c r="I1364" s="35">
        <v>64</v>
      </c>
      <c r="J1364" s="35">
        <v>100</v>
      </c>
      <c r="K1364">
        <f t="shared" si="147"/>
        <v>0.4</v>
      </c>
      <c r="L1364">
        <f t="shared" si="148"/>
        <v>57</v>
      </c>
      <c r="M1364">
        <f t="shared" si="149"/>
        <v>75</v>
      </c>
      <c r="N1364">
        <f t="shared" si="150"/>
        <v>64</v>
      </c>
      <c r="O1364">
        <f>Summary!$J$4</f>
        <v>65</v>
      </c>
      <c r="P1364">
        <f>Summary!$J$4</f>
        <v>65</v>
      </c>
      <c r="Q1364">
        <f>Summary!$J$4</f>
        <v>65</v>
      </c>
      <c r="R1364">
        <f t="shared" si="151"/>
        <v>0</v>
      </c>
      <c r="S1364">
        <f t="shared" si="152"/>
        <v>1</v>
      </c>
      <c r="T1364">
        <f t="shared" si="153"/>
        <v>0</v>
      </c>
    </row>
    <row r="1365" spans="1:20" hidden="1" x14ac:dyDescent="0.2">
      <c r="A1365" t="s">
        <v>14</v>
      </c>
      <c r="B1365" s="30">
        <v>2016800453</v>
      </c>
      <c r="C1365" s="30" t="s">
        <v>109</v>
      </c>
      <c r="D1365" s="30" t="s">
        <v>114</v>
      </c>
      <c r="E1365" s="35" t="s">
        <v>103</v>
      </c>
      <c r="F1365" s="35">
        <v>60</v>
      </c>
      <c r="G1365" s="35" t="s">
        <v>67</v>
      </c>
      <c r="H1365" s="35">
        <v>40</v>
      </c>
      <c r="I1365" s="35">
        <v>70</v>
      </c>
      <c r="J1365" s="35">
        <v>100</v>
      </c>
      <c r="K1365">
        <f t="shared" si="147"/>
        <v>0.4</v>
      </c>
      <c r="L1365">
        <f t="shared" si="148"/>
        <v>67</v>
      </c>
      <c r="M1365">
        <f t="shared" si="149"/>
        <v>75</v>
      </c>
      <c r="N1365">
        <f t="shared" si="150"/>
        <v>70</v>
      </c>
      <c r="O1365">
        <f>Summary!$J$4</f>
        <v>65</v>
      </c>
      <c r="P1365">
        <f>Summary!$J$4</f>
        <v>65</v>
      </c>
      <c r="Q1365">
        <f>Summary!$J$4</f>
        <v>65</v>
      </c>
      <c r="R1365">
        <f t="shared" si="151"/>
        <v>1</v>
      </c>
      <c r="S1365">
        <f t="shared" si="152"/>
        <v>1</v>
      </c>
      <c r="T1365">
        <f t="shared" si="153"/>
        <v>1</v>
      </c>
    </row>
    <row r="1366" spans="1:20" hidden="1" x14ac:dyDescent="0.2">
      <c r="A1366" t="s">
        <v>14</v>
      </c>
      <c r="B1366" s="30">
        <v>2016800453</v>
      </c>
      <c r="C1366" s="30" t="s">
        <v>109</v>
      </c>
      <c r="D1366" s="30" t="s">
        <v>115</v>
      </c>
      <c r="E1366" s="35" t="s">
        <v>74</v>
      </c>
      <c r="F1366" s="35">
        <v>60</v>
      </c>
      <c r="G1366" s="35" t="s">
        <v>67</v>
      </c>
      <c r="H1366" s="35">
        <v>40</v>
      </c>
      <c r="I1366" s="35">
        <v>68</v>
      </c>
      <c r="J1366" s="35">
        <v>100</v>
      </c>
      <c r="K1366">
        <f t="shared" si="147"/>
        <v>0.4</v>
      </c>
      <c r="L1366">
        <f t="shared" si="148"/>
        <v>63</v>
      </c>
      <c r="M1366">
        <f t="shared" si="149"/>
        <v>75</v>
      </c>
      <c r="N1366">
        <f t="shared" si="150"/>
        <v>68</v>
      </c>
      <c r="O1366">
        <f>Summary!$J$4</f>
        <v>65</v>
      </c>
      <c r="P1366">
        <f>Summary!$J$4</f>
        <v>65</v>
      </c>
      <c r="Q1366">
        <f>Summary!$J$4</f>
        <v>65</v>
      </c>
      <c r="R1366">
        <f t="shared" si="151"/>
        <v>0</v>
      </c>
      <c r="S1366">
        <f t="shared" si="152"/>
        <v>1</v>
      </c>
      <c r="T1366">
        <f t="shared" si="153"/>
        <v>1</v>
      </c>
    </row>
    <row r="1367" spans="1:20" hidden="1" x14ac:dyDescent="0.2">
      <c r="A1367" t="s">
        <v>14</v>
      </c>
      <c r="B1367" s="30">
        <v>2016800453</v>
      </c>
      <c r="C1367" s="30" t="s">
        <v>109</v>
      </c>
      <c r="D1367" s="30" t="s">
        <v>116</v>
      </c>
      <c r="E1367" s="35" t="s">
        <v>74</v>
      </c>
      <c r="F1367" s="35">
        <v>60</v>
      </c>
      <c r="G1367" s="35" t="s">
        <v>69</v>
      </c>
      <c r="H1367" s="35">
        <v>40</v>
      </c>
      <c r="I1367" s="35">
        <v>69</v>
      </c>
      <c r="J1367" s="35">
        <v>100</v>
      </c>
      <c r="K1367">
        <f t="shared" si="147"/>
        <v>0.4</v>
      </c>
      <c r="L1367">
        <f t="shared" si="148"/>
        <v>63</v>
      </c>
      <c r="M1367">
        <f t="shared" si="149"/>
        <v>78</v>
      </c>
      <c r="N1367">
        <f t="shared" si="150"/>
        <v>69</v>
      </c>
      <c r="O1367">
        <f>Summary!$J$4</f>
        <v>65</v>
      </c>
      <c r="P1367">
        <f>Summary!$J$4</f>
        <v>65</v>
      </c>
      <c r="Q1367">
        <f>Summary!$J$4</f>
        <v>65</v>
      </c>
      <c r="R1367">
        <f t="shared" si="151"/>
        <v>0</v>
      </c>
      <c r="S1367">
        <f t="shared" si="152"/>
        <v>1</v>
      </c>
      <c r="T1367">
        <f t="shared" si="153"/>
        <v>1</v>
      </c>
    </row>
    <row r="1368" spans="1:20" hidden="1" x14ac:dyDescent="0.2">
      <c r="A1368" t="s">
        <v>14</v>
      </c>
      <c r="B1368" s="30">
        <v>2016800454</v>
      </c>
      <c r="C1368" s="30" t="s">
        <v>109</v>
      </c>
      <c r="D1368" s="30" t="s">
        <v>110</v>
      </c>
      <c r="E1368" s="35" t="s">
        <v>77</v>
      </c>
      <c r="F1368" s="35">
        <v>60</v>
      </c>
      <c r="G1368" s="35" t="s">
        <v>65</v>
      </c>
      <c r="H1368" s="35">
        <v>40</v>
      </c>
      <c r="I1368" s="35">
        <v>61</v>
      </c>
      <c r="J1368" s="35">
        <v>100</v>
      </c>
      <c r="K1368">
        <f t="shared" si="147"/>
        <v>0.4</v>
      </c>
      <c r="L1368">
        <f t="shared" si="148"/>
        <v>47</v>
      </c>
      <c r="M1368">
        <f t="shared" si="149"/>
        <v>83</v>
      </c>
      <c r="N1368">
        <f t="shared" si="150"/>
        <v>61</v>
      </c>
      <c r="O1368">
        <f>Summary!$J$4</f>
        <v>65</v>
      </c>
      <c r="P1368">
        <f>Summary!$J$4</f>
        <v>65</v>
      </c>
      <c r="Q1368">
        <f>Summary!$J$4</f>
        <v>65</v>
      </c>
      <c r="R1368">
        <f t="shared" si="151"/>
        <v>0</v>
      </c>
      <c r="S1368">
        <f t="shared" si="152"/>
        <v>1</v>
      </c>
      <c r="T1368">
        <f t="shared" si="153"/>
        <v>0</v>
      </c>
    </row>
    <row r="1369" spans="1:20" hidden="1" x14ac:dyDescent="0.2">
      <c r="A1369" t="s">
        <v>14</v>
      </c>
      <c r="B1369" s="30">
        <v>2016800454</v>
      </c>
      <c r="C1369" s="30" t="s">
        <v>109</v>
      </c>
      <c r="D1369" s="30" t="s">
        <v>112</v>
      </c>
      <c r="E1369" s="35" t="s">
        <v>104</v>
      </c>
      <c r="F1369" s="35">
        <v>60</v>
      </c>
      <c r="G1369" s="35" t="s">
        <v>87</v>
      </c>
      <c r="H1369" s="35">
        <v>40</v>
      </c>
      <c r="I1369" s="35">
        <v>79</v>
      </c>
      <c r="J1369" s="35">
        <v>100</v>
      </c>
      <c r="K1369">
        <f t="shared" si="147"/>
        <v>0.4</v>
      </c>
      <c r="L1369">
        <f t="shared" si="148"/>
        <v>72</v>
      </c>
      <c r="M1369">
        <f t="shared" si="149"/>
        <v>90</v>
      </c>
      <c r="N1369">
        <f t="shared" si="150"/>
        <v>79</v>
      </c>
      <c r="O1369">
        <f>Summary!$J$4</f>
        <v>65</v>
      </c>
      <c r="P1369">
        <f>Summary!$J$4</f>
        <v>65</v>
      </c>
      <c r="Q1369">
        <f>Summary!$J$4</f>
        <v>65</v>
      </c>
      <c r="R1369">
        <f t="shared" si="151"/>
        <v>1</v>
      </c>
      <c r="S1369">
        <f t="shared" si="152"/>
        <v>1</v>
      </c>
      <c r="T1369">
        <f t="shared" si="153"/>
        <v>1</v>
      </c>
    </row>
    <row r="1370" spans="1:20" hidden="1" x14ac:dyDescent="0.2">
      <c r="A1370" t="s">
        <v>14</v>
      </c>
      <c r="B1370" s="30">
        <v>2016800454</v>
      </c>
      <c r="C1370" s="30" t="s">
        <v>109</v>
      </c>
      <c r="D1370" s="30" t="s">
        <v>113</v>
      </c>
      <c r="E1370" s="35" t="s">
        <v>76</v>
      </c>
      <c r="F1370" s="35">
        <v>60</v>
      </c>
      <c r="G1370" s="35" t="s">
        <v>69</v>
      </c>
      <c r="H1370" s="35">
        <v>40</v>
      </c>
      <c r="I1370" s="35">
        <v>73</v>
      </c>
      <c r="J1370" s="35">
        <v>100</v>
      </c>
      <c r="K1370">
        <f t="shared" si="147"/>
        <v>0.4</v>
      </c>
      <c r="L1370">
        <f t="shared" si="148"/>
        <v>70</v>
      </c>
      <c r="M1370">
        <f t="shared" si="149"/>
        <v>78</v>
      </c>
      <c r="N1370">
        <f t="shared" si="150"/>
        <v>73</v>
      </c>
      <c r="O1370">
        <f>Summary!$J$4</f>
        <v>65</v>
      </c>
      <c r="P1370">
        <f>Summary!$J$4</f>
        <v>65</v>
      </c>
      <c r="Q1370">
        <f>Summary!$J$4</f>
        <v>65</v>
      </c>
      <c r="R1370">
        <f t="shared" si="151"/>
        <v>1</v>
      </c>
      <c r="S1370">
        <f t="shared" si="152"/>
        <v>1</v>
      </c>
      <c r="T1370">
        <f t="shared" si="153"/>
        <v>1</v>
      </c>
    </row>
    <row r="1371" spans="1:20" hidden="1" x14ac:dyDescent="0.2">
      <c r="A1371" t="s">
        <v>14</v>
      </c>
      <c r="B1371" s="30">
        <v>2016800454</v>
      </c>
      <c r="C1371" s="30" t="s">
        <v>109</v>
      </c>
      <c r="D1371" s="30" t="s">
        <v>114</v>
      </c>
      <c r="E1371" s="35" t="s">
        <v>76</v>
      </c>
      <c r="F1371" s="35">
        <v>60</v>
      </c>
      <c r="G1371" s="35" t="s">
        <v>87</v>
      </c>
      <c r="H1371" s="35">
        <v>40</v>
      </c>
      <c r="I1371" s="35">
        <v>78</v>
      </c>
      <c r="J1371" s="35">
        <v>100</v>
      </c>
      <c r="K1371">
        <f t="shared" si="147"/>
        <v>0.4</v>
      </c>
      <c r="L1371">
        <f t="shared" si="148"/>
        <v>70</v>
      </c>
      <c r="M1371">
        <f t="shared" si="149"/>
        <v>90</v>
      </c>
      <c r="N1371">
        <f t="shared" si="150"/>
        <v>78</v>
      </c>
      <c r="O1371">
        <f>Summary!$J$4</f>
        <v>65</v>
      </c>
      <c r="P1371">
        <f>Summary!$J$4</f>
        <v>65</v>
      </c>
      <c r="Q1371">
        <f>Summary!$J$4</f>
        <v>65</v>
      </c>
      <c r="R1371">
        <f t="shared" si="151"/>
        <v>1</v>
      </c>
      <c r="S1371">
        <f t="shared" si="152"/>
        <v>1</v>
      </c>
      <c r="T1371">
        <f t="shared" si="153"/>
        <v>1</v>
      </c>
    </row>
    <row r="1372" spans="1:20" hidden="1" x14ac:dyDescent="0.2">
      <c r="A1372" t="s">
        <v>14</v>
      </c>
      <c r="B1372" s="30">
        <v>2016800454</v>
      </c>
      <c r="C1372" s="30" t="s">
        <v>109</v>
      </c>
      <c r="D1372" s="30" t="s">
        <v>115</v>
      </c>
      <c r="E1372" s="35" t="s">
        <v>82</v>
      </c>
      <c r="F1372" s="35">
        <v>60</v>
      </c>
      <c r="G1372" s="35" t="s">
        <v>79</v>
      </c>
      <c r="H1372" s="35">
        <v>40</v>
      </c>
      <c r="I1372" s="35">
        <v>73</v>
      </c>
      <c r="J1372" s="35">
        <v>100</v>
      </c>
      <c r="K1372">
        <f t="shared" si="147"/>
        <v>0.4</v>
      </c>
      <c r="L1372">
        <f t="shared" si="148"/>
        <v>65</v>
      </c>
      <c r="M1372">
        <f t="shared" si="149"/>
        <v>85</v>
      </c>
      <c r="N1372">
        <f t="shared" si="150"/>
        <v>73</v>
      </c>
      <c r="O1372">
        <f>Summary!$J$4</f>
        <v>65</v>
      </c>
      <c r="P1372">
        <f>Summary!$J$4</f>
        <v>65</v>
      </c>
      <c r="Q1372">
        <f>Summary!$J$4</f>
        <v>65</v>
      </c>
      <c r="R1372">
        <f t="shared" si="151"/>
        <v>1</v>
      </c>
      <c r="S1372">
        <f t="shared" si="152"/>
        <v>1</v>
      </c>
      <c r="T1372">
        <f t="shared" si="153"/>
        <v>1</v>
      </c>
    </row>
    <row r="1373" spans="1:20" hidden="1" x14ac:dyDescent="0.2">
      <c r="A1373" t="s">
        <v>14</v>
      </c>
      <c r="B1373" s="30">
        <v>2016800454</v>
      </c>
      <c r="C1373" s="30" t="s">
        <v>109</v>
      </c>
      <c r="D1373" s="30" t="s">
        <v>116</v>
      </c>
      <c r="E1373" s="35" t="s">
        <v>82</v>
      </c>
      <c r="F1373" s="35">
        <v>60</v>
      </c>
      <c r="G1373" s="35" t="s">
        <v>87</v>
      </c>
      <c r="H1373" s="35">
        <v>40</v>
      </c>
      <c r="I1373" s="35">
        <v>75</v>
      </c>
      <c r="J1373" s="35">
        <v>100</v>
      </c>
      <c r="K1373">
        <f t="shared" si="147"/>
        <v>0.4</v>
      </c>
      <c r="L1373">
        <f t="shared" si="148"/>
        <v>65</v>
      </c>
      <c r="M1373">
        <f t="shared" si="149"/>
        <v>90</v>
      </c>
      <c r="N1373">
        <f t="shared" si="150"/>
        <v>75</v>
      </c>
      <c r="O1373">
        <f>Summary!$J$4</f>
        <v>65</v>
      </c>
      <c r="P1373">
        <f>Summary!$J$4</f>
        <v>65</v>
      </c>
      <c r="Q1373">
        <f>Summary!$J$4</f>
        <v>65</v>
      </c>
      <c r="R1373">
        <f t="shared" si="151"/>
        <v>1</v>
      </c>
      <c r="S1373">
        <f t="shared" si="152"/>
        <v>1</v>
      </c>
      <c r="T1373">
        <f t="shared" si="153"/>
        <v>1</v>
      </c>
    </row>
    <row r="1374" spans="1:20" hidden="1" x14ac:dyDescent="0.2">
      <c r="A1374" t="s">
        <v>14</v>
      </c>
      <c r="B1374" s="30">
        <v>2016800455</v>
      </c>
      <c r="C1374" s="30" t="s">
        <v>109</v>
      </c>
      <c r="D1374" s="30" t="s">
        <v>110</v>
      </c>
      <c r="E1374" s="35" t="s">
        <v>74</v>
      </c>
      <c r="F1374" s="35">
        <v>60</v>
      </c>
      <c r="G1374" s="35" t="s">
        <v>87</v>
      </c>
      <c r="H1374" s="35">
        <v>40</v>
      </c>
      <c r="I1374" s="35">
        <v>74</v>
      </c>
      <c r="J1374" s="35">
        <v>100</v>
      </c>
      <c r="K1374">
        <f t="shared" si="147"/>
        <v>0.4</v>
      </c>
      <c r="L1374">
        <f t="shared" si="148"/>
        <v>63</v>
      </c>
      <c r="M1374">
        <f t="shared" si="149"/>
        <v>90</v>
      </c>
      <c r="N1374">
        <f t="shared" si="150"/>
        <v>74</v>
      </c>
      <c r="O1374">
        <f>Summary!$J$4</f>
        <v>65</v>
      </c>
      <c r="P1374">
        <f>Summary!$J$4</f>
        <v>65</v>
      </c>
      <c r="Q1374">
        <f>Summary!$J$4</f>
        <v>65</v>
      </c>
      <c r="R1374">
        <f t="shared" si="151"/>
        <v>0</v>
      </c>
      <c r="S1374">
        <f t="shared" si="152"/>
        <v>1</v>
      </c>
      <c r="T1374">
        <f t="shared" si="153"/>
        <v>1</v>
      </c>
    </row>
    <row r="1375" spans="1:20" hidden="1" x14ac:dyDescent="0.2">
      <c r="A1375" t="s">
        <v>14</v>
      </c>
      <c r="B1375" s="30">
        <v>2016800455</v>
      </c>
      <c r="C1375" s="30" t="s">
        <v>109</v>
      </c>
      <c r="D1375" s="30" t="s">
        <v>112</v>
      </c>
      <c r="E1375" s="35" t="s">
        <v>103</v>
      </c>
      <c r="F1375" s="35">
        <v>60</v>
      </c>
      <c r="G1375" s="35" t="s">
        <v>87</v>
      </c>
      <c r="H1375" s="35">
        <v>40</v>
      </c>
      <c r="I1375" s="35">
        <v>76</v>
      </c>
      <c r="J1375" s="35">
        <v>100</v>
      </c>
      <c r="K1375">
        <f t="shared" si="147"/>
        <v>0.4</v>
      </c>
      <c r="L1375">
        <f t="shared" si="148"/>
        <v>67</v>
      </c>
      <c r="M1375">
        <f t="shared" si="149"/>
        <v>90</v>
      </c>
      <c r="N1375">
        <f t="shared" si="150"/>
        <v>76</v>
      </c>
      <c r="O1375">
        <f>Summary!$J$4</f>
        <v>65</v>
      </c>
      <c r="P1375">
        <f>Summary!$J$4</f>
        <v>65</v>
      </c>
      <c r="Q1375">
        <f>Summary!$J$4</f>
        <v>65</v>
      </c>
      <c r="R1375">
        <f t="shared" si="151"/>
        <v>1</v>
      </c>
      <c r="S1375">
        <f t="shared" si="152"/>
        <v>1</v>
      </c>
      <c r="T1375">
        <f t="shared" si="153"/>
        <v>1</v>
      </c>
    </row>
    <row r="1376" spans="1:20" hidden="1" x14ac:dyDescent="0.2">
      <c r="A1376" t="s">
        <v>14</v>
      </c>
      <c r="B1376" s="30">
        <v>2016800455</v>
      </c>
      <c r="C1376" s="30" t="s">
        <v>109</v>
      </c>
      <c r="D1376" s="30" t="s">
        <v>113</v>
      </c>
      <c r="E1376" s="35" t="s">
        <v>70</v>
      </c>
      <c r="F1376" s="35">
        <v>60</v>
      </c>
      <c r="G1376" s="35" t="s">
        <v>69</v>
      </c>
      <c r="H1376" s="35">
        <v>40</v>
      </c>
      <c r="I1376" s="35">
        <v>72</v>
      </c>
      <c r="J1376" s="35">
        <v>100</v>
      </c>
      <c r="K1376">
        <f t="shared" si="147"/>
        <v>0.4</v>
      </c>
      <c r="L1376">
        <f t="shared" si="148"/>
        <v>68</v>
      </c>
      <c r="M1376">
        <f t="shared" si="149"/>
        <v>78</v>
      </c>
      <c r="N1376">
        <f t="shared" si="150"/>
        <v>72</v>
      </c>
      <c r="O1376">
        <f>Summary!$J$4</f>
        <v>65</v>
      </c>
      <c r="P1376">
        <f>Summary!$J$4</f>
        <v>65</v>
      </c>
      <c r="Q1376">
        <f>Summary!$J$4</f>
        <v>65</v>
      </c>
      <c r="R1376">
        <f t="shared" si="151"/>
        <v>1</v>
      </c>
      <c r="S1376">
        <f t="shared" si="152"/>
        <v>1</v>
      </c>
      <c r="T1376">
        <f t="shared" si="153"/>
        <v>1</v>
      </c>
    </row>
    <row r="1377" spans="1:20" hidden="1" x14ac:dyDescent="0.2">
      <c r="A1377" t="s">
        <v>14</v>
      </c>
      <c r="B1377" s="30">
        <v>2016800455</v>
      </c>
      <c r="C1377" s="30" t="s">
        <v>109</v>
      </c>
      <c r="D1377" s="30" t="s">
        <v>114</v>
      </c>
      <c r="E1377" s="35" t="s">
        <v>82</v>
      </c>
      <c r="F1377" s="35">
        <v>60</v>
      </c>
      <c r="G1377" s="35" t="s">
        <v>87</v>
      </c>
      <c r="H1377" s="35">
        <v>40</v>
      </c>
      <c r="I1377" s="35">
        <v>75</v>
      </c>
      <c r="J1377" s="35">
        <v>100</v>
      </c>
      <c r="K1377">
        <f t="shared" si="147"/>
        <v>0.4</v>
      </c>
      <c r="L1377">
        <f t="shared" si="148"/>
        <v>65</v>
      </c>
      <c r="M1377">
        <f t="shared" si="149"/>
        <v>90</v>
      </c>
      <c r="N1377">
        <f t="shared" si="150"/>
        <v>75</v>
      </c>
      <c r="O1377">
        <f>Summary!$J$4</f>
        <v>65</v>
      </c>
      <c r="P1377">
        <f>Summary!$J$4</f>
        <v>65</v>
      </c>
      <c r="Q1377">
        <f>Summary!$J$4</f>
        <v>65</v>
      </c>
      <c r="R1377">
        <f t="shared" si="151"/>
        <v>1</v>
      </c>
      <c r="S1377">
        <f t="shared" si="152"/>
        <v>1</v>
      </c>
      <c r="T1377">
        <f t="shared" si="153"/>
        <v>1</v>
      </c>
    </row>
    <row r="1378" spans="1:20" hidden="1" x14ac:dyDescent="0.2">
      <c r="A1378" t="s">
        <v>14</v>
      </c>
      <c r="B1378" s="30">
        <v>2016800455</v>
      </c>
      <c r="C1378" s="30" t="s">
        <v>109</v>
      </c>
      <c r="D1378" s="30" t="s">
        <v>115</v>
      </c>
      <c r="E1378" s="35" t="s">
        <v>84</v>
      </c>
      <c r="F1378" s="35">
        <v>60</v>
      </c>
      <c r="G1378" s="35" t="s">
        <v>87</v>
      </c>
      <c r="H1378" s="35">
        <v>40</v>
      </c>
      <c r="I1378" s="35">
        <v>71</v>
      </c>
      <c r="J1378" s="35">
        <v>100</v>
      </c>
      <c r="K1378">
        <f t="shared" si="147"/>
        <v>0.4</v>
      </c>
      <c r="L1378">
        <f t="shared" si="148"/>
        <v>58</v>
      </c>
      <c r="M1378">
        <f t="shared" si="149"/>
        <v>90</v>
      </c>
      <c r="N1378">
        <f t="shared" si="150"/>
        <v>71</v>
      </c>
      <c r="O1378">
        <f>Summary!$J$4</f>
        <v>65</v>
      </c>
      <c r="P1378">
        <f>Summary!$J$4</f>
        <v>65</v>
      </c>
      <c r="Q1378">
        <f>Summary!$J$4</f>
        <v>65</v>
      </c>
      <c r="R1378">
        <f t="shared" si="151"/>
        <v>0</v>
      </c>
      <c r="S1378">
        <f t="shared" si="152"/>
        <v>1</v>
      </c>
      <c r="T1378">
        <f t="shared" si="153"/>
        <v>1</v>
      </c>
    </row>
    <row r="1379" spans="1:20" hidden="1" x14ac:dyDescent="0.2">
      <c r="A1379" t="s">
        <v>14</v>
      </c>
      <c r="B1379" s="30">
        <v>2016800455</v>
      </c>
      <c r="C1379" s="30" t="s">
        <v>109</v>
      </c>
      <c r="D1379" s="30" t="s">
        <v>116</v>
      </c>
      <c r="E1379" s="35" t="s">
        <v>70</v>
      </c>
      <c r="F1379" s="35">
        <v>60</v>
      </c>
      <c r="G1379" s="35" t="s">
        <v>87</v>
      </c>
      <c r="H1379" s="35">
        <v>40</v>
      </c>
      <c r="I1379" s="35">
        <v>77</v>
      </c>
      <c r="J1379" s="35">
        <v>100</v>
      </c>
      <c r="K1379">
        <f t="shared" si="147"/>
        <v>0.4</v>
      </c>
      <c r="L1379">
        <f t="shared" si="148"/>
        <v>68</v>
      </c>
      <c r="M1379">
        <f t="shared" si="149"/>
        <v>90</v>
      </c>
      <c r="N1379">
        <f t="shared" si="150"/>
        <v>77</v>
      </c>
      <c r="O1379">
        <f>Summary!$J$4</f>
        <v>65</v>
      </c>
      <c r="P1379">
        <f>Summary!$J$4</f>
        <v>65</v>
      </c>
      <c r="Q1379">
        <f>Summary!$J$4</f>
        <v>65</v>
      </c>
      <c r="R1379">
        <f t="shared" si="151"/>
        <v>1</v>
      </c>
      <c r="S1379">
        <f t="shared" si="152"/>
        <v>1</v>
      </c>
      <c r="T1379">
        <f t="shared" si="153"/>
        <v>1</v>
      </c>
    </row>
    <row r="1380" spans="1:20" hidden="1" x14ac:dyDescent="0.2">
      <c r="A1380" t="s">
        <v>14</v>
      </c>
      <c r="B1380" s="30">
        <v>2016800456</v>
      </c>
      <c r="C1380" s="30" t="s">
        <v>109</v>
      </c>
      <c r="D1380" s="30" t="s">
        <v>110</v>
      </c>
      <c r="E1380" s="35" t="s">
        <v>67</v>
      </c>
      <c r="F1380" s="35">
        <v>60</v>
      </c>
      <c r="G1380" s="35" t="s">
        <v>84</v>
      </c>
      <c r="H1380" s="35">
        <v>40</v>
      </c>
      <c r="I1380" s="35">
        <v>65</v>
      </c>
      <c r="J1380" s="35">
        <v>100</v>
      </c>
      <c r="K1380">
        <f t="shared" si="147"/>
        <v>0.4</v>
      </c>
      <c r="L1380">
        <f t="shared" si="148"/>
        <v>50</v>
      </c>
      <c r="M1380">
        <f t="shared" si="149"/>
        <v>88</v>
      </c>
      <c r="N1380">
        <f t="shared" si="150"/>
        <v>65</v>
      </c>
      <c r="O1380">
        <f>Summary!$J$4</f>
        <v>65</v>
      </c>
      <c r="P1380">
        <f>Summary!$J$4</f>
        <v>65</v>
      </c>
      <c r="Q1380">
        <f>Summary!$J$4</f>
        <v>65</v>
      </c>
      <c r="R1380">
        <f t="shared" si="151"/>
        <v>0</v>
      </c>
      <c r="S1380">
        <f t="shared" si="152"/>
        <v>1</v>
      </c>
      <c r="T1380">
        <f t="shared" si="153"/>
        <v>1</v>
      </c>
    </row>
    <row r="1381" spans="1:20" hidden="1" x14ac:dyDescent="0.2">
      <c r="A1381" t="s">
        <v>14</v>
      </c>
      <c r="B1381" s="30">
        <v>2016800456</v>
      </c>
      <c r="C1381" s="30" t="s">
        <v>109</v>
      </c>
      <c r="D1381" s="30" t="s">
        <v>112</v>
      </c>
      <c r="E1381" s="35" t="s">
        <v>76</v>
      </c>
      <c r="F1381" s="35">
        <v>60</v>
      </c>
      <c r="G1381" s="35" t="s">
        <v>87</v>
      </c>
      <c r="H1381" s="35">
        <v>40</v>
      </c>
      <c r="I1381" s="35">
        <v>78</v>
      </c>
      <c r="J1381" s="35">
        <v>100</v>
      </c>
      <c r="K1381">
        <f t="shared" si="147"/>
        <v>0.4</v>
      </c>
      <c r="L1381">
        <f t="shared" si="148"/>
        <v>70</v>
      </c>
      <c r="M1381">
        <f t="shared" si="149"/>
        <v>90</v>
      </c>
      <c r="N1381">
        <f t="shared" si="150"/>
        <v>78</v>
      </c>
      <c r="O1381">
        <f>Summary!$J$4</f>
        <v>65</v>
      </c>
      <c r="P1381">
        <f>Summary!$J$4</f>
        <v>65</v>
      </c>
      <c r="Q1381">
        <f>Summary!$J$4</f>
        <v>65</v>
      </c>
      <c r="R1381">
        <f t="shared" si="151"/>
        <v>1</v>
      </c>
      <c r="S1381">
        <f t="shared" si="152"/>
        <v>1</v>
      </c>
      <c r="T1381">
        <f t="shared" si="153"/>
        <v>1</v>
      </c>
    </row>
    <row r="1382" spans="1:20" hidden="1" x14ac:dyDescent="0.2">
      <c r="A1382" t="s">
        <v>14</v>
      </c>
      <c r="B1382" s="30">
        <v>2016800456</v>
      </c>
      <c r="C1382" s="30" t="s">
        <v>109</v>
      </c>
      <c r="D1382" s="30" t="s">
        <v>113</v>
      </c>
      <c r="E1382" s="35" t="s">
        <v>82</v>
      </c>
      <c r="F1382" s="35">
        <v>60</v>
      </c>
      <c r="G1382" s="35" t="s">
        <v>84</v>
      </c>
      <c r="H1382" s="35">
        <v>40</v>
      </c>
      <c r="I1382" s="35">
        <v>74</v>
      </c>
      <c r="J1382" s="35">
        <v>100</v>
      </c>
      <c r="K1382">
        <f t="shared" si="147"/>
        <v>0.4</v>
      </c>
      <c r="L1382">
        <f t="shared" si="148"/>
        <v>65</v>
      </c>
      <c r="M1382">
        <f t="shared" si="149"/>
        <v>88</v>
      </c>
      <c r="N1382">
        <f t="shared" si="150"/>
        <v>74</v>
      </c>
      <c r="O1382">
        <f>Summary!$J$4</f>
        <v>65</v>
      </c>
      <c r="P1382">
        <f>Summary!$J$4</f>
        <v>65</v>
      </c>
      <c r="Q1382">
        <f>Summary!$J$4</f>
        <v>65</v>
      </c>
      <c r="R1382">
        <f t="shared" si="151"/>
        <v>1</v>
      </c>
      <c r="S1382">
        <f t="shared" si="152"/>
        <v>1</v>
      </c>
      <c r="T1382">
        <f t="shared" si="153"/>
        <v>1</v>
      </c>
    </row>
    <row r="1383" spans="1:20" hidden="1" x14ac:dyDescent="0.2">
      <c r="A1383" t="s">
        <v>14</v>
      </c>
      <c r="B1383" s="30">
        <v>2016800456</v>
      </c>
      <c r="C1383" s="30" t="s">
        <v>109</v>
      </c>
      <c r="D1383" s="30" t="s">
        <v>114</v>
      </c>
      <c r="E1383" s="35" t="s">
        <v>79</v>
      </c>
      <c r="F1383" s="35">
        <v>60</v>
      </c>
      <c r="G1383" s="35" t="s">
        <v>87</v>
      </c>
      <c r="H1383" s="35">
        <v>40</v>
      </c>
      <c r="I1383" s="35">
        <v>70</v>
      </c>
      <c r="J1383" s="35">
        <v>100</v>
      </c>
      <c r="K1383">
        <f t="shared" si="147"/>
        <v>0.4</v>
      </c>
      <c r="L1383">
        <f t="shared" si="148"/>
        <v>57</v>
      </c>
      <c r="M1383">
        <f t="shared" si="149"/>
        <v>90</v>
      </c>
      <c r="N1383">
        <f t="shared" si="150"/>
        <v>70</v>
      </c>
      <c r="O1383">
        <f>Summary!$J$4</f>
        <v>65</v>
      </c>
      <c r="P1383">
        <f>Summary!$J$4</f>
        <v>65</v>
      </c>
      <c r="Q1383">
        <f>Summary!$J$4</f>
        <v>65</v>
      </c>
      <c r="R1383">
        <f t="shared" si="151"/>
        <v>0</v>
      </c>
      <c r="S1383">
        <f t="shared" si="152"/>
        <v>1</v>
      </c>
      <c r="T1383">
        <f t="shared" si="153"/>
        <v>1</v>
      </c>
    </row>
    <row r="1384" spans="1:20" hidden="1" x14ac:dyDescent="0.2">
      <c r="A1384" t="s">
        <v>14</v>
      </c>
      <c r="B1384" s="30">
        <v>2016800456</v>
      </c>
      <c r="C1384" s="30" t="s">
        <v>109</v>
      </c>
      <c r="D1384" s="30" t="s">
        <v>115</v>
      </c>
      <c r="E1384" s="35" t="s">
        <v>82</v>
      </c>
      <c r="F1384" s="35">
        <v>60</v>
      </c>
      <c r="G1384" s="35" t="s">
        <v>87</v>
      </c>
      <c r="H1384" s="35">
        <v>40</v>
      </c>
      <c r="I1384" s="35">
        <v>75</v>
      </c>
      <c r="J1384" s="35">
        <v>100</v>
      </c>
      <c r="K1384">
        <f t="shared" si="147"/>
        <v>0.4</v>
      </c>
      <c r="L1384">
        <f t="shared" si="148"/>
        <v>65</v>
      </c>
      <c r="M1384">
        <f t="shared" si="149"/>
        <v>90</v>
      </c>
      <c r="N1384">
        <f t="shared" si="150"/>
        <v>75</v>
      </c>
      <c r="O1384">
        <f>Summary!$J$4</f>
        <v>65</v>
      </c>
      <c r="P1384">
        <f>Summary!$J$4</f>
        <v>65</v>
      </c>
      <c r="Q1384">
        <f>Summary!$J$4</f>
        <v>65</v>
      </c>
      <c r="R1384">
        <f t="shared" si="151"/>
        <v>1</v>
      </c>
      <c r="S1384">
        <f t="shared" si="152"/>
        <v>1</v>
      </c>
      <c r="T1384">
        <f t="shared" si="153"/>
        <v>1</v>
      </c>
    </row>
    <row r="1385" spans="1:20" hidden="1" x14ac:dyDescent="0.2">
      <c r="A1385" t="s">
        <v>14</v>
      </c>
      <c r="B1385" s="30">
        <v>2016800456</v>
      </c>
      <c r="C1385" s="30" t="s">
        <v>109</v>
      </c>
      <c r="D1385" s="30" t="s">
        <v>116</v>
      </c>
      <c r="E1385" s="35" t="s">
        <v>74</v>
      </c>
      <c r="F1385" s="35">
        <v>60</v>
      </c>
      <c r="G1385" s="35" t="s">
        <v>84</v>
      </c>
      <c r="H1385" s="35">
        <v>40</v>
      </c>
      <c r="I1385" s="35">
        <v>73</v>
      </c>
      <c r="J1385" s="35">
        <v>100</v>
      </c>
      <c r="K1385">
        <f t="shared" si="147"/>
        <v>0.4</v>
      </c>
      <c r="L1385">
        <f t="shared" si="148"/>
        <v>63</v>
      </c>
      <c r="M1385">
        <f t="shared" si="149"/>
        <v>88</v>
      </c>
      <c r="N1385">
        <f t="shared" si="150"/>
        <v>73</v>
      </c>
      <c r="O1385">
        <f>Summary!$J$4</f>
        <v>65</v>
      </c>
      <c r="P1385">
        <f>Summary!$J$4</f>
        <v>65</v>
      </c>
      <c r="Q1385">
        <f>Summary!$J$4</f>
        <v>65</v>
      </c>
      <c r="R1385">
        <f t="shared" si="151"/>
        <v>0</v>
      </c>
      <c r="S1385">
        <f t="shared" si="152"/>
        <v>1</v>
      </c>
      <c r="T1385">
        <f t="shared" si="153"/>
        <v>1</v>
      </c>
    </row>
    <row r="1386" spans="1:20" hidden="1" x14ac:dyDescent="0.2">
      <c r="A1386" t="s">
        <v>14</v>
      </c>
      <c r="B1386" s="30">
        <v>2016800457</v>
      </c>
      <c r="C1386" s="30" t="s">
        <v>109</v>
      </c>
      <c r="D1386" s="30" t="s">
        <v>110</v>
      </c>
      <c r="E1386" s="35" t="s">
        <v>117</v>
      </c>
      <c r="F1386" s="35">
        <v>60</v>
      </c>
      <c r="G1386" s="35" t="s">
        <v>71</v>
      </c>
      <c r="H1386" s="35">
        <v>40</v>
      </c>
      <c r="I1386" s="35">
        <v>41</v>
      </c>
      <c r="J1386" s="35">
        <v>100</v>
      </c>
      <c r="K1386">
        <f t="shared" si="147"/>
        <v>0.4</v>
      </c>
      <c r="L1386">
        <f t="shared" si="148"/>
        <v>23</v>
      </c>
      <c r="M1386">
        <f t="shared" si="149"/>
        <v>68</v>
      </c>
      <c r="N1386">
        <f t="shared" si="150"/>
        <v>41</v>
      </c>
      <c r="O1386">
        <f>Summary!$J$4</f>
        <v>65</v>
      </c>
      <c r="P1386">
        <f>Summary!$J$4</f>
        <v>65</v>
      </c>
      <c r="Q1386">
        <f>Summary!$J$4</f>
        <v>65</v>
      </c>
      <c r="R1386">
        <f t="shared" si="151"/>
        <v>0</v>
      </c>
      <c r="S1386">
        <f t="shared" si="152"/>
        <v>1</v>
      </c>
      <c r="T1386">
        <f t="shared" si="153"/>
        <v>0</v>
      </c>
    </row>
    <row r="1387" spans="1:20" hidden="1" x14ac:dyDescent="0.2">
      <c r="A1387" t="s">
        <v>14</v>
      </c>
      <c r="B1387" s="30">
        <v>2016800457</v>
      </c>
      <c r="C1387" s="30" t="s">
        <v>109</v>
      </c>
      <c r="D1387" s="30" t="s">
        <v>112</v>
      </c>
      <c r="E1387" s="35" t="s">
        <v>77</v>
      </c>
      <c r="F1387" s="35">
        <v>60</v>
      </c>
      <c r="G1387" s="35" t="s">
        <v>65</v>
      </c>
      <c r="H1387" s="35">
        <v>40</v>
      </c>
      <c r="I1387" s="35">
        <v>61</v>
      </c>
      <c r="J1387" s="35">
        <v>100</v>
      </c>
      <c r="K1387">
        <f t="shared" si="147"/>
        <v>0.4</v>
      </c>
      <c r="L1387">
        <f t="shared" si="148"/>
        <v>47</v>
      </c>
      <c r="M1387">
        <f t="shared" si="149"/>
        <v>83</v>
      </c>
      <c r="N1387">
        <f t="shared" si="150"/>
        <v>61</v>
      </c>
      <c r="O1387">
        <f>Summary!$J$4</f>
        <v>65</v>
      </c>
      <c r="P1387">
        <f>Summary!$J$4</f>
        <v>65</v>
      </c>
      <c r="Q1387">
        <f>Summary!$J$4</f>
        <v>65</v>
      </c>
      <c r="R1387">
        <f t="shared" si="151"/>
        <v>0</v>
      </c>
      <c r="S1387">
        <f t="shared" si="152"/>
        <v>1</v>
      </c>
      <c r="T1387">
        <f t="shared" si="153"/>
        <v>0</v>
      </c>
    </row>
    <row r="1388" spans="1:20" hidden="1" x14ac:dyDescent="0.2">
      <c r="A1388" t="s">
        <v>14</v>
      </c>
      <c r="B1388" s="30">
        <v>2016800457</v>
      </c>
      <c r="C1388" s="30" t="s">
        <v>109</v>
      </c>
      <c r="D1388" s="30" t="s">
        <v>113</v>
      </c>
      <c r="E1388" s="35" t="s">
        <v>103</v>
      </c>
      <c r="F1388" s="35">
        <v>60</v>
      </c>
      <c r="G1388" s="35" t="s">
        <v>67</v>
      </c>
      <c r="H1388" s="35">
        <v>40</v>
      </c>
      <c r="I1388" s="35">
        <v>70</v>
      </c>
      <c r="J1388" s="35">
        <v>100</v>
      </c>
      <c r="K1388">
        <f t="shared" si="147"/>
        <v>0.4</v>
      </c>
      <c r="L1388">
        <f t="shared" si="148"/>
        <v>67</v>
      </c>
      <c r="M1388">
        <f t="shared" si="149"/>
        <v>75</v>
      </c>
      <c r="N1388">
        <f t="shared" si="150"/>
        <v>70</v>
      </c>
      <c r="O1388">
        <f>Summary!$J$4</f>
        <v>65</v>
      </c>
      <c r="P1388">
        <f>Summary!$J$4</f>
        <v>65</v>
      </c>
      <c r="Q1388">
        <f>Summary!$J$4</f>
        <v>65</v>
      </c>
      <c r="R1388">
        <f t="shared" si="151"/>
        <v>1</v>
      </c>
      <c r="S1388">
        <f t="shared" si="152"/>
        <v>1</v>
      </c>
      <c r="T1388">
        <f t="shared" si="153"/>
        <v>1</v>
      </c>
    </row>
    <row r="1389" spans="1:20" hidden="1" x14ac:dyDescent="0.2">
      <c r="A1389" t="s">
        <v>14</v>
      </c>
      <c r="B1389" s="30">
        <v>2016800457</v>
      </c>
      <c r="C1389" s="30" t="s">
        <v>109</v>
      </c>
      <c r="D1389" s="30" t="s">
        <v>114</v>
      </c>
      <c r="E1389" s="35" t="s">
        <v>70</v>
      </c>
      <c r="F1389" s="35">
        <v>60</v>
      </c>
      <c r="G1389" s="35" t="s">
        <v>69</v>
      </c>
      <c r="H1389" s="35">
        <v>40</v>
      </c>
      <c r="I1389" s="35">
        <v>72</v>
      </c>
      <c r="J1389" s="35">
        <v>100</v>
      </c>
      <c r="K1389">
        <f t="shared" si="147"/>
        <v>0.4</v>
      </c>
      <c r="L1389">
        <f t="shared" si="148"/>
        <v>68</v>
      </c>
      <c r="M1389">
        <f t="shared" si="149"/>
        <v>78</v>
      </c>
      <c r="N1389">
        <f t="shared" si="150"/>
        <v>72</v>
      </c>
      <c r="O1389">
        <f>Summary!$J$4</f>
        <v>65</v>
      </c>
      <c r="P1389">
        <f>Summary!$J$4</f>
        <v>65</v>
      </c>
      <c r="Q1389">
        <f>Summary!$J$4</f>
        <v>65</v>
      </c>
      <c r="R1389">
        <f t="shared" si="151"/>
        <v>1</v>
      </c>
      <c r="S1389">
        <f t="shared" si="152"/>
        <v>1</v>
      </c>
      <c r="T1389">
        <f t="shared" si="153"/>
        <v>1</v>
      </c>
    </row>
    <row r="1390" spans="1:20" hidden="1" x14ac:dyDescent="0.2">
      <c r="A1390" t="s">
        <v>14</v>
      </c>
      <c r="B1390" s="30">
        <v>2016800457</v>
      </c>
      <c r="C1390" s="30" t="s">
        <v>109</v>
      </c>
      <c r="D1390" s="30" t="s">
        <v>115</v>
      </c>
      <c r="E1390" s="35" t="s">
        <v>71</v>
      </c>
      <c r="F1390" s="35">
        <v>60</v>
      </c>
      <c r="G1390" s="35" t="s">
        <v>77</v>
      </c>
      <c r="H1390" s="35">
        <v>40</v>
      </c>
      <c r="I1390" s="35">
        <v>55</v>
      </c>
      <c r="J1390" s="35">
        <v>100</v>
      </c>
      <c r="K1390">
        <f t="shared" si="147"/>
        <v>0.4</v>
      </c>
      <c r="L1390">
        <f t="shared" si="148"/>
        <v>45</v>
      </c>
      <c r="M1390">
        <f t="shared" si="149"/>
        <v>70</v>
      </c>
      <c r="N1390">
        <f t="shared" si="150"/>
        <v>55</v>
      </c>
      <c r="O1390">
        <f>Summary!$J$4</f>
        <v>65</v>
      </c>
      <c r="P1390">
        <f>Summary!$J$4</f>
        <v>65</v>
      </c>
      <c r="Q1390">
        <f>Summary!$J$4</f>
        <v>65</v>
      </c>
      <c r="R1390">
        <f t="shared" si="151"/>
        <v>0</v>
      </c>
      <c r="S1390">
        <f t="shared" si="152"/>
        <v>1</v>
      </c>
      <c r="T1390">
        <f t="shared" si="153"/>
        <v>0</v>
      </c>
    </row>
    <row r="1391" spans="1:20" hidden="1" x14ac:dyDescent="0.2">
      <c r="A1391" t="s">
        <v>14</v>
      </c>
      <c r="B1391" s="30">
        <v>2016800457</v>
      </c>
      <c r="C1391" s="30" t="s">
        <v>109</v>
      </c>
      <c r="D1391" s="30" t="s">
        <v>116</v>
      </c>
      <c r="E1391" s="35" t="s">
        <v>74</v>
      </c>
      <c r="F1391" s="35">
        <v>60</v>
      </c>
      <c r="G1391" s="35" t="s">
        <v>79</v>
      </c>
      <c r="H1391" s="35">
        <v>40</v>
      </c>
      <c r="I1391" s="35">
        <v>72</v>
      </c>
      <c r="J1391" s="35">
        <v>100</v>
      </c>
      <c r="K1391">
        <f t="shared" si="147"/>
        <v>0.4</v>
      </c>
      <c r="L1391">
        <f t="shared" si="148"/>
        <v>63</v>
      </c>
      <c r="M1391">
        <f t="shared" si="149"/>
        <v>85</v>
      </c>
      <c r="N1391">
        <f t="shared" si="150"/>
        <v>72</v>
      </c>
      <c r="O1391">
        <f>Summary!$J$4</f>
        <v>65</v>
      </c>
      <c r="P1391">
        <f>Summary!$J$4</f>
        <v>65</v>
      </c>
      <c r="Q1391">
        <f>Summary!$J$4</f>
        <v>65</v>
      </c>
      <c r="R1391">
        <f t="shared" si="151"/>
        <v>0</v>
      </c>
      <c r="S1391">
        <f t="shared" si="152"/>
        <v>1</v>
      </c>
      <c r="T1391">
        <f t="shared" si="153"/>
        <v>1</v>
      </c>
    </row>
    <row r="1392" spans="1:20" hidden="1" x14ac:dyDescent="0.2">
      <c r="A1392" t="s">
        <v>14</v>
      </c>
      <c r="B1392" s="30">
        <v>2016800458</v>
      </c>
      <c r="C1392" s="30" t="s">
        <v>109</v>
      </c>
      <c r="D1392" s="30" t="s">
        <v>110</v>
      </c>
      <c r="E1392" s="35" t="s">
        <v>70</v>
      </c>
      <c r="F1392" s="35">
        <v>60</v>
      </c>
      <c r="G1392" s="35" t="s">
        <v>84</v>
      </c>
      <c r="H1392" s="35">
        <v>40</v>
      </c>
      <c r="I1392" s="35">
        <v>76</v>
      </c>
      <c r="J1392" s="35">
        <v>100</v>
      </c>
      <c r="K1392">
        <f t="shared" si="147"/>
        <v>0.4</v>
      </c>
      <c r="L1392">
        <f t="shared" si="148"/>
        <v>68</v>
      </c>
      <c r="M1392">
        <f t="shared" si="149"/>
        <v>88</v>
      </c>
      <c r="N1392">
        <f t="shared" si="150"/>
        <v>76</v>
      </c>
      <c r="O1392">
        <f>Summary!$J$4</f>
        <v>65</v>
      </c>
      <c r="P1392">
        <f>Summary!$J$4</f>
        <v>65</v>
      </c>
      <c r="Q1392">
        <f>Summary!$J$4</f>
        <v>65</v>
      </c>
      <c r="R1392">
        <f t="shared" si="151"/>
        <v>1</v>
      </c>
      <c r="S1392">
        <f t="shared" si="152"/>
        <v>1</v>
      </c>
      <c r="T1392">
        <f t="shared" si="153"/>
        <v>1</v>
      </c>
    </row>
    <row r="1393" spans="1:20" hidden="1" x14ac:dyDescent="0.2">
      <c r="A1393" t="s">
        <v>14</v>
      </c>
      <c r="B1393" s="30">
        <v>2016800458</v>
      </c>
      <c r="C1393" s="30" t="s">
        <v>109</v>
      </c>
      <c r="D1393" s="30" t="s">
        <v>112</v>
      </c>
      <c r="E1393" s="35" t="s">
        <v>76</v>
      </c>
      <c r="F1393" s="35">
        <v>60</v>
      </c>
      <c r="G1393" s="35" t="s">
        <v>87</v>
      </c>
      <c r="H1393" s="35">
        <v>40</v>
      </c>
      <c r="I1393" s="35">
        <v>78</v>
      </c>
      <c r="J1393" s="35">
        <v>100</v>
      </c>
      <c r="K1393">
        <f t="shared" si="147"/>
        <v>0.4</v>
      </c>
      <c r="L1393">
        <f t="shared" si="148"/>
        <v>70</v>
      </c>
      <c r="M1393">
        <f t="shared" si="149"/>
        <v>90</v>
      </c>
      <c r="N1393">
        <f t="shared" si="150"/>
        <v>78</v>
      </c>
      <c r="O1393">
        <f>Summary!$J$4</f>
        <v>65</v>
      </c>
      <c r="P1393">
        <f>Summary!$J$4</f>
        <v>65</v>
      </c>
      <c r="Q1393">
        <f>Summary!$J$4</f>
        <v>65</v>
      </c>
      <c r="R1393">
        <f t="shared" si="151"/>
        <v>1</v>
      </c>
      <c r="S1393">
        <f t="shared" si="152"/>
        <v>1</v>
      </c>
      <c r="T1393">
        <f t="shared" si="153"/>
        <v>1</v>
      </c>
    </row>
    <row r="1394" spans="1:20" hidden="1" x14ac:dyDescent="0.2">
      <c r="A1394" t="s">
        <v>14</v>
      </c>
      <c r="B1394" s="30">
        <v>2016800458</v>
      </c>
      <c r="C1394" s="30" t="s">
        <v>109</v>
      </c>
      <c r="D1394" s="30" t="s">
        <v>113</v>
      </c>
      <c r="E1394" s="35" t="s">
        <v>104</v>
      </c>
      <c r="F1394" s="35">
        <v>60</v>
      </c>
      <c r="G1394" s="35" t="s">
        <v>73</v>
      </c>
      <c r="H1394" s="35">
        <v>40</v>
      </c>
      <c r="I1394" s="35">
        <v>75</v>
      </c>
      <c r="J1394" s="35">
        <v>100</v>
      </c>
      <c r="K1394">
        <f t="shared" si="147"/>
        <v>0.4</v>
      </c>
      <c r="L1394">
        <f t="shared" si="148"/>
        <v>72</v>
      </c>
      <c r="M1394">
        <f t="shared" si="149"/>
        <v>80</v>
      </c>
      <c r="N1394">
        <f t="shared" si="150"/>
        <v>75</v>
      </c>
      <c r="O1394">
        <f>Summary!$J$4</f>
        <v>65</v>
      </c>
      <c r="P1394">
        <f>Summary!$J$4</f>
        <v>65</v>
      </c>
      <c r="Q1394">
        <f>Summary!$J$4</f>
        <v>65</v>
      </c>
      <c r="R1394">
        <f t="shared" si="151"/>
        <v>1</v>
      </c>
      <c r="S1394">
        <f t="shared" si="152"/>
        <v>1</v>
      </c>
      <c r="T1394">
        <f t="shared" si="153"/>
        <v>1</v>
      </c>
    </row>
    <row r="1395" spans="1:20" hidden="1" x14ac:dyDescent="0.2">
      <c r="A1395" t="s">
        <v>14</v>
      </c>
      <c r="B1395" s="30">
        <v>2016800458</v>
      </c>
      <c r="C1395" s="30" t="s">
        <v>109</v>
      </c>
      <c r="D1395" s="30" t="s">
        <v>114</v>
      </c>
      <c r="E1395" s="35" t="s">
        <v>101</v>
      </c>
      <c r="F1395" s="35">
        <v>60</v>
      </c>
      <c r="G1395" s="35" t="s">
        <v>87</v>
      </c>
      <c r="H1395" s="35">
        <v>40</v>
      </c>
      <c r="I1395" s="35">
        <v>82</v>
      </c>
      <c r="J1395" s="35">
        <v>100</v>
      </c>
      <c r="K1395">
        <f t="shared" si="147"/>
        <v>0.4</v>
      </c>
      <c r="L1395">
        <f t="shared" si="148"/>
        <v>77</v>
      </c>
      <c r="M1395">
        <f t="shared" si="149"/>
        <v>90</v>
      </c>
      <c r="N1395">
        <f t="shared" si="150"/>
        <v>82</v>
      </c>
      <c r="O1395">
        <f>Summary!$J$4</f>
        <v>65</v>
      </c>
      <c r="P1395">
        <f>Summary!$J$4</f>
        <v>65</v>
      </c>
      <c r="Q1395">
        <f>Summary!$J$4</f>
        <v>65</v>
      </c>
      <c r="R1395">
        <f t="shared" si="151"/>
        <v>1</v>
      </c>
      <c r="S1395">
        <f t="shared" si="152"/>
        <v>1</v>
      </c>
      <c r="T1395">
        <f t="shared" si="153"/>
        <v>1</v>
      </c>
    </row>
    <row r="1396" spans="1:20" hidden="1" x14ac:dyDescent="0.2">
      <c r="A1396" t="s">
        <v>14</v>
      </c>
      <c r="B1396" s="30">
        <v>2016800458</v>
      </c>
      <c r="C1396" s="30" t="s">
        <v>109</v>
      </c>
      <c r="D1396" s="30" t="s">
        <v>115</v>
      </c>
      <c r="E1396" s="35" t="s">
        <v>103</v>
      </c>
      <c r="F1396" s="35">
        <v>60</v>
      </c>
      <c r="G1396" s="35" t="s">
        <v>73</v>
      </c>
      <c r="H1396" s="35">
        <v>40</v>
      </c>
      <c r="I1396" s="35">
        <v>72</v>
      </c>
      <c r="J1396" s="35">
        <v>100</v>
      </c>
      <c r="K1396">
        <f t="shared" si="147"/>
        <v>0.4</v>
      </c>
      <c r="L1396">
        <f t="shared" si="148"/>
        <v>67</v>
      </c>
      <c r="M1396">
        <f t="shared" si="149"/>
        <v>80</v>
      </c>
      <c r="N1396">
        <f t="shared" si="150"/>
        <v>72</v>
      </c>
      <c r="O1396">
        <f>Summary!$J$4</f>
        <v>65</v>
      </c>
      <c r="P1396">
        <f>Summary!$J$4</f>
        <v>65</v>
      </c>
      <c r="Q1396">
        <f>Summary!$J$4</f>
        <v>65</v>
      </c>
      <c r="R1396">
        <f t="shared" si="151"/>
        <v>1</v>
      </c>
      <c r="S1396">
        <f t="shared" si="152"/>
        <v>1</v>
      </c>
      <c r="T1396">
        <f t="shared" si="153"/>
        <v>1</v>
      </c>
    </row>
    <row r="1397" spans="1:20" hidden="1" x14ac:dyDescent="0.2">
      <c r="A1397" t="s">
        <v>14</v>
      </c>
      <c r="B1397" s="30">
        <v>2016800458</v>
      </c>
      <c r="C1397" s="30" t="s">
        <v>109</v>
      </c>
      <c r="D1397" s="30" t="s">
        <v>116</v>
      </c>
      <c r="E1397" s="35" t="s">
        <v>76</v>
      </c>
      <c r="F1397" s="35">
        <v>60</v>
      </c>
      <c r="G1397" s="35" t="s">
        <v>87</v>
      </c>
      <c r="H1397" s="35">
        <v>40</v>
      </c>
      <c r="I1397" s="35">
        <v>78</v>
      </c>
      <c r="J1397" s="35">
        <v>100</v>
      </c>
      <c r="K1397">
        <f t="shared" si="147"/>
        <v>0.4</v>
      </c>
      <c r="L1397">
        <f t="shared" si="148"/>
        <v>70</v>
      </c>
      <c r="M1397">
        <f t="shared" si="149"/>
        <v>90</v>
      </c>
      <c r="N1397">
        <f t="shared" si="150"/>
        <v>78</v>
      </c>
      <c r="O1397">
        <f>Summary!$J$4</f>
        <v>65</v>
      </c>
      <c r="P1397">
        <f>Summary!$J$4</f>
        <v>65</v>
      </c>
      <c r="Q1397">
        <f>Summary!$J$4</f>
        <v>65</v>
      </c>
      <c r="R1397">
        <f t="shared" si="151"/>
        <v>1</v>
      </c>
      <c r="S1397">
        <f t="shared" si="152"/>
        <v>1</v>
      </c>
      <c r="T1397">
        <f t="shared" si="153"/>
        <v>1</v>
      </c>
    </row>
    <row r="1398" spans="1:20" hidden="1" x14ac:dyDescent="0.2">
      <c r="A1398" t="s">
        <v>14</v>
      </c>
      <c r="B1398" s="30">
        <v>2016800459</v>
      </c>
      <c r="C1398" s="30" t="s">
        <v>109</v>
      </c>
      <c r="D1398" s="30" t="s">
        <v>110</v>
      </c>
      <c r="E1398" s="35" t="s">
        <v>123</v>
      </c>
      <c r="F1398" s="35">
        <v>60</v>
      </c>
      <c r="G1398" s="35" t="s">
        <v>79</v>
      </c>
      <c r="H1398" s="35">
        <v>40</v>
      </c>
      <c r="I1398" s="35">
        <v>47</v>
      </c>
      <c r="J1398" s="35">
        <v>100</v>
      </c>
      <c r="K1398">
        <f t="shared" si="147"/>
        <v>0.4</v>
      </c>
      <c r="L1398">
        <f t="shared" si="148"/>
        <v>22</v>
      </c>
      <c r="M1398">
        <f t="shared" si="149"/>
        <v>85</v>
      </c>
      <c r="N1398">
        <f t="shared" si="150"/>
        <v>47</v>
      </c>
      <c r="O1398">
        <f>Summary!$J$4</f>
        <v>65</v>
      </c>
      <c r="P1398">
        <f>Summary!$J$4</f>
        <v>65</v>
      </c>
      <c r="Q1398">
        <f>Summary!$J$4</f>
        <v>65</v>
      </c>
      <c r="R1398">
        <f t="shared" si="151"/>
        <v>0</v>
      </c>
      <c r="S1398">
        <f t="shared" si="152"/>
        <v>1</v>
      </c>
      <c r="T1398">
        <f t="shared" si="153"/>
        <v>0</v>
      </c>
    </row>
    <row r="1399" spans="1:20" hidden="1" x14ac:dyDescent="0.2">
      <c r="A1399" t="s">
        <v>14</v>
      </c>
      <c r="B1399" s="30">
        <v>2016800459</v>
      </c>
      <c r="C1399" s="30" t="s">
        <v>109</v>
      </c>
      <c r="D1399" s="30" t="s">
        <v>112</v>
      </c>
      <c r="E1399" s="35" t="s">
        <v>91</v>
      </c>
      <c r="F1399" s="35">
        <v>60</v>
      </c>
      <c r="G1399" s="35" t="s">
        <v>79</v>
      </c>
      <c r="H1399" s="35">
        <v>40</v>
      </c>
      <c r="I1399" s="35">
        <v>71</v>
      </c>
      <c r="J1399" s="35">
        <v>100</v>
      </c>
      <c r="K1399">
        <f t="shared" si="147"/>
        <v>0.4</v>
      </c>
      <c r="L1399">
        <f t="shared" si="148"/>
        <v>62</v>
      </c>
      <c r="M1399">
        <f t="shared" si="149"/>
        <v>85</v>
      </c>
      <c r="N1399">
        <f t="shared" si="150"/>
        <v>71</v>
      </c>
      <c r="O1399">
        <f>Summary!$J$4</f>
        <v>65</v>
      </c>
      <c r="P1399">
        <f>Summary!$J$4</f>
        <v>65</v>
      </c>
      <c r="Q1399">
        <f>Summary!$J$4</f>
        <v>65</v>
      </c>
      <c r="R1399">
        <f t="shared" si="151"/>
        <v>0</v>
      </c>
      <c r="S1399">
        <f t="shared" si="152"/>
        <v>1</v>
      </c>
      <c r="T1399">
        <f t="shared" si="153"/>
        <v>1</v>
      </c>
    </row>
    <row r="1400" spans="1:20" hidden="1" x14ac:dyDescent="0.2">
      <c r="A1400" t="s">
        <v>14</v>
      </c>
      <c r="B1400" s="30">
        <v>2016800459</v>
      </c>
      <c r="C1400" s="30" t="s">
        <v>109</v>
      </c>
      <c r="D1400" s="30" t="s">
        <v>113</v>
      </c>
      <c r="E1400" s="35" t="s">
        <v>84</v>
      </c>
      <c r="F1400" s="35">
        <v>60</v>
      </c>
      <c r="G1400" s="35" t="s">
        <v>84</v>
      </c>
      <c r="H1400" s="35">
        <v>40</v>
      </c>
      <c r="I1400" s="35">
        <v>70</v>
      </c>
      <c r="J1400" s="35">
        <v>100</v>
      </c>
      <c r="K1400">
        <f t="shared" si="147"/>
        <v>0.4</v>
      </c>
      <c r="L1400">
        <f t="shared" si="148"/>
        <v>58</v>
      </c>
      <c r="M1400">
        <f t="shared" si="149"/>
        <v>88</v>
      </c>
      <c r="N1400">
        <f t="shared" si="150"/>
        <v>70</v>
      </c>
      <c r="O1400">
        <f>Summary!$J$4</f>
        <v>65</v>
      </c>
      <c r="P1400">
        <f>Summary!$J$4</f>
        <v>65</v>
      </c>
      <c r="Q1400">
        <f>Summary!$J$4</f>
        <v>65</v>
      </c>
      <c r="R1400">
        <f t="shared" si="151"/>
        <v>0</v>
      </c>
      <c r="S1400">
        <f t="shared" si="152"/>
        <v>1</v>
      </c>
      <c r="T1400">
        <f t="shared" si="153"/>
        <v>1</v>
      </c>
    </row>
    <row r="1401" spans="1:20" hidden="1" x14ac:dyDescent="0.2">
      <c r="A1401" t="s">
        <v>14</v>
      </c>
      <c r="B1401" s="30">
        <v>2016800459</v>
      </c>
      <c r="C1401" s="30" t="s">
        <v>109</v>
      </c>
      <c r="D1401" s="30" t="s">
        <v>114</v>
      </c>
      <c r="E1401" s="35" t="s">
        <v>84</v>
      </c>
      <c r="F1401" s="35">
        <v>60</v>
      </c>
      <c r="G1401" s="35" t="s">
        <v>87</v>
      </c>
      <c r="H1401" s="35">
        <v>40</v>
      </c>
      <c r="I1401" s="35">
        <v>71</v>
      </c>
      <c r="J1401" s="35">
        <v>100</v>
      </c>
      <c r="K1401">
        <f t="shared" si="147"/>
        <v>0.4</v>
      </c>
      <c r="L1401">
        <f t="shared" si="148"/>
        <v>58</v>
      </c>
      <c r="M1401">
        <f t="shared" si="149"/>
        <v>90</v>
      </c>
      <c r="N1401">
        <f t="shared" si="150"/>
        <v>71</v>
      </c>
      <c r="O1401">
        <f>Summary!$J$4</f>
        <v>65</v>
      </c>
      <c r="P1401">
        <f>Summary!$J$4</f>
        <v>65</v>
      </c>
      <c r="Q1401">
        <f>Summary!$J$4</f>
        <v>65</v>
      </c>
      <c r="R1401">
        <f t="shared" si="151"/>
        <v>0</v>
      </c>
      <c r="S1401">
        <f t="shared" si="152"/>
        <v>1</v>
      </c>
      <c r="T1401">
        <f t="shared" si="153"/>
        <v>1</v>
      </c>
    </row>
    <row r="1402" spans="1:20" hidden="1" x14ac:dyDescent="0.2">
      <c r="A1402" t="s">
        <v>14</v>
      </c>
      <c r="B1402" s="30">
        <v>2016800459</v>
      </c>
      <c r="C1402" s="30" t="s">
        <v>109</v>
      </c>
      <c r="D1402" s="30" t="s">
        <v>115</v>
      </c>
      <c r="E1402" s="35" t="s">
        <v>79</v>
      </c>
      <c r="F1402" s="35">
        <v>60</v>
      </c>
      <c r="G1402" s="35" t="s">
        <v>79</v>
      </c>
      <c r="H1402" s="35">
        <v>40</v>
      </c>
      <c r="I1402" s="35">
        <v>68</v>
      </c>
      <c r="J1402" s="35">
        <v>100</v>
      </c>
      <c r="K1402">
        <f t="shared" si="147"/>
        <v>0.4</v>
      </c>
      <c r="L1402">
        <f t="shared" si="148"/>
        <v>57</v>
      </c>
      <c r="M1402">
        <f t="shared" si="149"/>
        <v>85</v>
      </c>
      <c r="N1402">
        <f t="shared" si="150"/>
        <v>68</v>
      </c>
      <c r="O1402">
        <f>Summary!$J$4</f>
        <v>65</v>
      </c>
      <c r="P1402">
        <f>Summary!$J$4</f>
        <v>65</v>
      </c>
      <c r="Q1402">
        <f>Summary!$J$4</f>
        <v>65</v>
      </c>
      <c r="R1402">
        <f t="shared" si="151"/>
        <v>0</v>
      </c>
      <c r="S1402">
        <f t="shared" si="152"/>
        <v>1</v>
      </c>
      <c r="T1402">
        <f t="shared" si="153"/>
        <v>1</v>
      </c>
    </row>
    <row r="1403" spans="1:20" hidden="1" x14ac:dyDescent="0.2">
      <c r="A1403" t="s">
        <v>14</v>
      </c>
      <c r="B1403" s="30">
        <v>2016800459</v>
      </c>
      <c r="C1403" s="30" t="s">
        <v>109</v>
      </c>
      <c r="D1403" s="30" t="s">
        <v>116</v>
      </c>
      <c r="E1403" s="35" t="s">
        <v>74</v>
      </c>
      <c r="F1403" s="35">
        <v>60</v>
      </c>
      <c r="G1403" s="35" t="s">
        <v>87</v>
      </c>
      <c r="H1403" s="35">
        <v>40</v>
      </c>
      <c r="I1403" s="35">
        <v>74</v>
      </c>
      <c r="J1403" s="35">
        <v>100</v>
      </c>
      <c r="K1403">
        <f t="shared" si="147"/>
        <v>0.4</v>
      </c>
      <c r="L1403">
        <f t="shared" si="148"/>
        <v>63</v>
      </c>
      <c r="M1403">
        <f t="shared" si="149"/>
        <v>90</v>
      </c>
      <c r="N1403">
        <f t="shared" si="150"/>
        <v>74</v>
      </c>
      <c r="O1403">
        <f>Summary!$J$4</f>
        <v>65</v>
      </c>
      <c r="P1403">
        <f>Summary!$J$4</f>
        <v>65</v>
      </c>
      <c r="Q1403">
        <f>Summary!$J$4</f>
        <v>65</v>
      </c>
      <c r="R1403">
        <f t="shared" si="151"/>
        <v>0</v>
      </c>
      <c r="S1403">
        <f t="shared" si="152"/>
        <v>1</v>
      </c>
      <c r="T1403">
        <f t="shared" si="153"/>
        <v>1</v>
      </c>
    </row>
    <row r="1404" spans="1:20" hidden="1" x14ac:dyDescent="0.2">
      <c r="A1404" t="s">
        <v>14</v>
      </c>
      <c r="B1404" s="30">
        <v>2016800460</v>
      </c>
      <c r="C1404" s="30" t="s">
        <v>109</v>
      </c>
      <c r="D1404" s="30" t="s">
        <v>110</v>
      </c>
      <c r="E1404" s="35" t="s">
        <v>80</v>
      </c>
      <c r="F1404" s="35">
        <v>60</v>
      </c>
      <c r="G1404" s="35" t="s">
        <v>73</v>
      </c>
      <c r="H1404" s="35">
        <v>40</v>
      </c>
      <c r="I1404" s="35">
        <v>76</v>
      </c>
      <c r="J1404" s="35">
        <v>100</v>
      </c>
      <c r="K1404">
        <f t="shared" si="147"/>
        <v>0.4</v>
      </c>
      <c r="L1404">
        <f t="shared" si="148"/>
        <v>73</v>
      </c>
      <c r="M1404">
        <f t="shared" si="149"/>
        <v>80</v>
      </c>
      <c r="N1404">
        <f t="shared" si="150"/>
        <v>76</v>
      </c>
      <c r="O1404">
        <f>Summary!$J$4</f>
        <v>65</v>
      </c>
      <c r="P1404">
        <f>Summary!$J$4</f>
        <v>65</v>
      </c>
      <c r="Q1404">
        <f>Summary!$J$4</f>
        <v>65</v>
      </c>
      <c r="R1404">
        <f t="shared" si="151"/>
        <v>1</v>
      </c>
      <c r="S1404">
        <f t="shared" si="152"/>
        <v>1</v>
      </c>
      <c r="T1404">
        <f t="shared" si="153"/>
        <v>1</v>
      </c>
    </row>
    <row r="1405" spans="1:20" hidden="1" x14ac:dyDescent="0.2">
      <c r="A1405" t="s">
        <v>14</v>
      </c>
      <c r="B1405" s="30">
        <v>2016800460</v>
      </c>
      <c r="C1405" s="30" t="s">
        <v>109</v>
      </c>
      <c r="D1405" s="30" t="s">
        <v>112</v>
      </c>
      <c r="E1405" s="35" t="s">
        <v>82</v>
      </c>
      <c r="F1405" s="35">
        <v>60</v>
      </c>
      <c r="G1405" s="35" t="s">
        <v>69</v>
      </c>
      <c r="H1405" s="35">
        <v>40</v>
      </c>
      <c r="I1405" s="35">
        <v>70</v>
      </c>
      <c r="J1405" s="35">
        <v>100</v>
      </c>
      <c r="K1405">
        <f t="shared" si="147"/>
        <v>0.4</v>
      </c>
      <c r="L1405">
        <f t="shared" si="148"/>
        <v>65</v>
      </c>
      <c r="M1405">
        <f t="shared" si="149"/>
        <v>78</v>
      </c>
      <c r="N1405">
        <f t="shared" si="150"/>
        <v>70</v>
      </c>
      <c r="O1405">
        <f>Summary!$J$4</f>
        <v>65</v>
      </c>
      <c r="P1405">
        <f>Summary!$J$4</f>
        <v>65</v>
      </c>
      <c r="Q1405">
        <f>Summary!$J$4</f>
        <v>65</v>
      </c>
      <c r="R1405">
        <f t="shared" si="151"/>
        <v>1</v>
      </c>
      <c r="S1405">
        <f t="shared" si="152"/>
        <v>1</v>
      </c>
      <c r="T1405">
        <f t="shared" si="153"/>
        <v>1</v>
      </c>
    </row>
    <row r="1406" spans="1:20" hidden="1" x14ac:dyDescent="0.2">
      <c r="A1406" t="s">
        <v>14</v>
      </c>
      <c r="B1406" s="30">
        <v>2016800460</v>
      </c>
      <c r="C1406" s="30" t="s">
        <v>109</v>
      </c>
      <c r="D1406" s="30" t="s">
        <v>113</v>
      </c>
      <c r="E1406" s="35" t="s">
        <v>66</v>
      </c>
      <c r="F1406" s="35">
        <v>60</v>
      </c>
      <c r="G1406" s="35" t="s">
        <v>73</v>
      </c>
      <c r="H1406" s="35">
        <v>40</v>
      </c>
      <c r="I1406" s="35">
        <v>77</v>
      </c>
      <c r="J1406" s="35">
        <v>100</v>
      </c>
      <c r="K1406">
        <f t="shared" si="147"/>
        <v>0.4</v>
      </c>
      <c r="L1406">
        <f t="shared" si="148"/>
        <v>75</v>
      </c>
      <c r="M1406">
        <f t="shared" si="149"/>
        <v>80</v>
      </c>
      <c r="N1406">
        <f t="shared" si="150"/>
        <v>77</v>
      </c>
      <c r="O1406">
        <f>Summary!$J$4</f>
        <v>65</v>
      </c>
      <c r="P1406">
        <f>Summary!$J$4</f>
        <v>65</v>
      </c>
      <c r="Q1406">
        <f>Summary!$J$4</f>
        <v>65</v>
      </c>
      <c r="R1406">
        <f t="shared" si="151"/>
        <v>1</v>
      </c>
      <c r="S1406">
        <f t="shared" si="152"/>
        <v>1</v>
      </c>
      <c r="T1406">
        <f t="shared" si="153"/>
        <v>1</v>
      </c>
    </row>
    <row r="1407" spans="1:20" hidden="1" x14ac:dyDescent="0.2">
      <c r="A1407" t="s">
        <v>14</v>
      </c>
      <c r="B1407" s="30">
        <v>2016800460</v>
      </c>
      <c r="C1407" s="30" t="s">
        <v>109</v>
      </c>
      <c r="D1407" s="30" t="s">
        <v>114</v>
      </c>
      <c r="E1407" s="35" t="s">
        <v>70</v>
      </c>
      <c r="F1407" s="35">
        <v>60</v>
      </c>
      <c r="G1407" s="35" t="s">
        <v>87</v>
      </c>
      <c r="H1407" s="35">
        <v>40</v>
      </c>
      <c r="I1407" s="35">
        <v>77</v>
      </c>
      <c r="J1407" s="35">
        <v>100</v>
      </c>
      <c r="K1407">
        <f t="shared" si="147"/>
        <v>0.4</v>
      </c>
      <c r="L1407">
        <f t="shared" si="148"/>
        <v>68</v>
      </c>
      <c r="M1407">
        <f t="shared" si="149"/>
        <v>90</v>
      </c>
      <c r="N1407">
        <f t="shared" si="150"/>
        <v>77</v>
      </c>
      <c r="O1407">
        <f>Summary!$J$4</f>
        <v>65</v>
      </c>
      <c r="P1407">
        <f>Summary!$J$4</f>
        <v>65</v>
      </c>
      <c r="Q1407">
        <f>Summary!$J$4</f>
        <v>65</v>
      </c>
      <c r="R1407">
        <f t="shared" si="151"/>
        <v>1</v>
      </c>
      <c r="S1407">
        <f t="shared" si="152"/>
        <v>1</v>
      </c>
      <c r="T1407">
        <f t="shared" si="153"/>
        <v>1</v>
      </c>
    </row>
    <row r="1408" spans="1:20" hidden="1" x14ac:dyDescent="0.2">
      <c r="A1408" t="s">
        <v>14</v>
      </c>
      <c r="B1408" s="30">
        <v>2016800460</v>
      </c>
      <c r="C1408" s="30" t="s">
        <v>109</v>
      </c>
      <c r="D1408" s="30" t="s">
        <v>115</v>
      </c>
      <c r="E1408" s="35" t="s">
        <v>70</v>
      </c>
      <c r="F1408" s="35">
        <v>60</v>
      </c>
      <c r="G1408" s="35" t="s">
        <v>87</v>
      </c>
      <c r="H1408" s="35">
        <v>40</v>
      </c>
      <c r="I1408" s="35">
        <v>77</v>
      </c>
      <c r="J1408" s="35">
        <v>100</v>
      </c>
      <c r="K1408">
        <f t="shared" si="147"/>
        <v>0.4</v>
      </c>
      <c r="L1408">
        <f t="shared" si="148"/>
        <v>68</v>
      </c>
      <c r="M1408">
        <f t="shared" si="149"/>
        <v>90</v>
      </c>
      <c r="N1408">
        <f t="shared" si="150"/>
        <v>77</v>
      </c>
      <c r="O1408">
        <f>Summary!$J$4</f>
        <v>65</v>
      </c>
      <c r="P1408">
        <f>Summary!$J$4</f>
        <v>65</v>
      </c>
      <c r="Q1408">
        <f>Summary!$J$4</f>
        <v>65</v>
      </c>
      <c r="R1408">
        <f t="shared" si="151"/>
        <v>1</v>
      </c>
      <c r="S1408">
        <f t="shared" si="152"/>
        <v>1</v>
      </c>
      <c r="T1408">
        <f t="shared" si="153"/>
        <v>1</v>
      </c>
    </row>
    <row r="1409" spans="1:20" hidden="1" x14ac:dyDescent="0.2">
      <c r="A1409" t="s">
        <v>14</v>
      </c>
      <c r="B1409" s="30">
        <v>2016800460</v>
      </c>
      <c r="C1409" s="30" t="s">
        <v>109</v>
      </c>
      <c r="D1409" s="30" t="s">
        <v>116</v>
      </c>
      <c r="E1409" s="35" t="s">
        <v>103</v>
      </c>
      <c r="F1409" s="35">
        <v>60</v>
      </c>
      <c r="G1409" s="35" t="s">
        <v>79</v>
      </c>
      <c r="H1409" s="35">
        <v>40</v>
      </c>
      <c r="I1409" s="35">
        <v>74</v>
      </c>
      <c r="J1409" s="35">
        <v>100</v>
      </c>
      <c r="K1409">
        <f t="shared" si="147"/>
        <v>0.4</v>
      </c>
      <c r="L1409">
        <f t="shared" si="148"/>
        <v>67</v>
      </c>
      <c r="M1409">
        <f t="shared" si="149"/>
        <v>85</v>
      </c>
      <c r="N1409">
        <f t="shared" si="150"/>
        <v>74</v>
      </c>
      <c r="O1409">
        <f>Summary!$J$4</f>
        <v>65</v>
      </c>
      <c r="P1409">
        <f>Summary!$J$4</f>
        <v>65</v>
      </c>
      <c r="Q1409">
        <f>Summary!$J$4</f>
        <v>65</v>
      </c>
      <c r="R1409">
        <f t="shared" si="151"/>
        <v>1</v>
      </c>
      <c r="S1409">
        <f t="shared" si="152"/>
        <v>1</v>
      </c>
      <c r="T1409">
        <f t="shared" si="153"/>
        <v>1</v>
      </c>
    </row>
    <row r="1410" spans="1:20" hidden="1" x14ac:dyDescent="0.2">
      <c r="A1410" t="s">
        <v>14</v>
      </c>
      <c r="B1410" s="30">
        <v>2016800461</v>
      </c>
      <c r="C1410" s="30" t="s">
        <v>109</v>
      </c>
      <c r="D1410" s="30" t="s">
        <v>110</v>
      </c>
      <c r="E1410" s="35" t="s">
        <v>74</v>
      </c>
      <c r="F1410" s="35">
        <v>60</v>
      </c>
      <c r="G1410" s="35" t="s">
        <v>87</v>
      </c>
      <c r="H1410" s="35">
        <v>40</v>
      </c>
      <c r="I1410" s="35">
        <v>74</v>
      </c>
      <c r="J1410" s="35">
        <v>100</v>
      </c>
      <c r="K1410">
        <f t="shared" ref="K1410:K1473" si="154">ROUND(H1410/(H1410+F1410),2)</f>
        <v>0.4</v>
      </c>
      <c r="L1410">
        <f t="shared" ref="L1410:L1473" si="155">IF(E1410="A",0,IFERROR(ROUND(E1410*100/F1410,0),0))</f>
        <v>63</v>
      </c>
      <c r="M1410">
        <f t="shared" ref="M1410:M1473" si="156">IF(E1410="A",0,IFERROR(ROUND(G1410*100/H1410,0),0))</f>
        <v>90</v>
      </c>
      <c r="N1410">
        <f t="shared" ref="N1410:N1473" si="157">ROUND(I1410*100/J1410,0)</f>
        <v>74</v>
      </c>
      <c r="O1410">
        <f>Summary!$J$4</f>
        <v>65</v>
      </c>
      <c r="P1410">
        <f>Summary!$J$4</f>
        <v>65</v>
      </c>
      <c r="Q1410">
        <f>Summary!$J$4</f>
        <v>65</v>
      </c>
      <c r="R1410">
        <f t="shared" ref="R1410:R1473" si="158">IF(L1410&gt;=O1410,1,0)</f>
        <v>0</v>
      </c>
      <c r="S1410">
        <f t="shared" ref="S1410:S1473" si="159">IF(M1410&gt;=P1410,1,0)</f>
        <v>1</v>
      </c>
      <c r="T1410">
        <f t="shared" ref="T1410:T1473" si="160">IF(N1410&gt;=Q1410,1,0)</f>
        <v>1</v>
      </c>
    </row>
    <row r="1411" spans="1:20" hidden="1" x14ac:dyDescent="0.2">
      <c r="A1411" t="s">
        <v>14</v>
      </c>
      <c r="B1411" s="30">
        <v>2016800461</v>
      </c>
      <c r="C1411" s="30" t="s">
        <v>109</v>
      </c>
      <c r="D1411" s="30" t="s">
        <v>112</v>
      </c>
      <c r="E1411" s="35" t="s">
        <v>87</v>
      </c>
      <c r="F1411" s="35">
        <v>60</v>
      </c>
      <c r="G1411" s="35" t="s">
        <v>87</v>
      </c>
      <c r="H1411" s="35">
        <v>40</v>
      </c>
      <c r="I1411" s="35">
        <v>72</v>
      </c>
      <c r="J1411" s="35">
        <v>100</v>
      </c>
      <c r="K1411">
        <f t="shared" si="154"/>
        <v>0.4</v>
      </c>
      <c r="L1411">
        <f t="shared" si="155"/>
        <v>60</v>
      </c>
      <c r="M1411">
        <f t="shared" si="156"/>
        <v>90</v>
      </c>
      <c r="N1411">
        <f t="shared" si="157"/>
        <v>72</v>
      </c>
      <c r="O1411">
        <f>Summary!$J$4</f>
        <v>65</v>
      </c>
      <c r="P1411">
        <f>Summary!$J$4</f>
        <v>65</v>
      </c>
      <c r="Q1411">
        <f>Summary!$J$4</f>
        <v>65</v>
      </c>
      <c r="R1411">
        <f t="shared" si="158"/>
        <v>0</v>
      </c>
      <c r="S1411">
        <f t="shared" si="159"/>
        <v>1</v>
      </c>
      <c r="T1411">
        <f t="shared" si="160"/>
        <v>1</v>
      </c>
    </row>
    <row r="1412" spans="1:20" hidden="1" x14ac:dyDescent="0.2">
      <c r="A1412" t="s">
        <v>14</v>
      </c>
      <c r="B1412" s="30">
        <v>2016800461</v>
      </c>
      <c r="C1412" s="30" t="s">
        <v>109</v>
      </c>
      <c r="D1412" s="30" t="s">
        <v>113</v>
      </c>
      <c r="E1412" s="35" t="s">
        <v>70</v>
      </c>
      <c r="F1412" s="35">
        <v>60</v>
      </c>
      <c r="G1412" s="35" t="s">
        <v>79</v>
      </c>
      <c r="H1412" s="35">
        <v>40</v>
      </c>
      <c r="I1412" s="35">
        <v>75</v>
      </c>
      <c r="J1412" s="35">
        <v>100</v>
      </c>
      <c r="K1412">
        <f t="shared" si="154"/>
        <v>0.4</v>
      </c>
      <c r="L1412">
        <f t="shared" si="155"/>
        <v>68</v>
      </c>
      <c r="M1412">
        <f t="shared" si="156"/>
        <v>85</v>
      </c>
      <c r="N1412">
        <f t="shared" si="157"/>
        <v>75</v>
      </c>
      <c r="O1412">
        <f>Summary!$J$4</f>
        <v>65</v>
      </c>
      <c r="P1412">
        <f>Summary!$J$4</f>
        <v>65</v>
      </c>
      <c r="Q1412">
        <f>Summary!$J$4</f>
        <v>65</v>
      </c>
      <c r="R1412">
        <f t="shared" si="158"/>
        <v>1</v>
      </c>
      <c r="S1412">
        <f t="shared" si="159"/>
        <v>1</v>
      </c>
      <c r="T1412">
        <f t="shared" si="160"/>
        <v>1</v>
      </c>
    </row>
    <row r="1413" spans="1:20" hidden="1" x14ac:dyDescent="0.2">
      <c r="A1413" t="s">
        <v>14</v>
      </c>
      <c r="B1413" s="30">
        <v>2016800461</v>
      </c>
      <c r="C1413" s="30" t="s">
        <v>109</v>
      </c>
      <c r="D1413" s="30" t="s">
        <v>114</v>
      </c>
      <c r="E1413" s="35" t="s">
        <v>84</v>
      </c>
      <c r="F1413" s="35">
        <v>60</v>
      </c>
      <c r="G1413" s="35" t="s">
        <v>87</v>
      </c>
      <c r="H1413" s="35">
        <v>40</v>
      </c>
      <c r="I1413" s="35">
        <v>71</v>
      </c>
      <c r="J1413" s="35">
        <v>100</v>
      </c>
      <c r="K1413">
        <f t="shared" si="154"/>
        <v>0.4</v>
      </c>
      <c r="L1413">
        <f t="shared" si="155"/>
        <v>58</v>
      </c>
      <c r="M1413">
        <f t="shared" si="156"/>
        <v>90</v>
      </c>
      <c r="N1413">
        <f t="shared" si="157"/>
        <v>71</v>
      </c>
      <c r="O1413">
        <f>Summary!$J$4</f>
        <v>65</v>
      </c>
      <c r="P1413">
        <f>Summary!$J$4</f>
        <v>65</v>
      </c>
      <c r="Q1413">
        <f>Summary!$J$4</f>
        <v>65</v>
      </c>
      <c r="R1413">
        <f t="shared" si="158"/>
        <v>0</v>
      </c>
      <c r="S1413">
        <f t="shared" si="159"/>
        <v>1</v>
      </c>
      <c r="T1413">
        <f t="shared" si="160"/>
        <v>1</v>
      </c>
    </row>
    <row r="1414" spans="1:20" hidden="1" x14ac:dyDescent="0.2">
      <c r="A1414" t="s">
        <v>14</v>
      </c>
      <c r="B1414" s="30">
        <v>2016800461</v>
      </c>
      <c r="C1414" s="30" t="s">
        <v>109</v>
      </c>
      <c r="D1414" s="30" t="s">
        <v>115</v>
      </c>
      <c r="E1414" s="35" t="s">
        <v>74</v>
      </c>
      <c r="F1414" s="35">
        <v>60</v>
      </c>
      <c r="G1414" s="35" t="s">
        <v>87</v>
      </c>
      <c r="H1414" s="35">
        <v>40</v>
      </c>
      <c r="I1414" s="35">
        <v>74</v>
      </c>
      <c r="J1414" s="35">
        <v>100</v>
      </c>
      <c r="K1414">
        <f t="shared" si="154"/>
        <v>0.4</v>
      </c>
      <c r="L1414">
        <f t="shared" si="155"/>
        <v>63</v>
      </c>
      <c r="M1414">
        <f t="shared" si="156"/>
        <v>90</v>
      </c>
      <c r="N1414">
        <f t="shared" si="157"/>
        <v>74</v>
      </c>
      <c r="O1414">
        <f>Summary!$J$4</f>
        <v>65</v>
      </c>
      <c r="P1414">
        <f>Summary!$J$4</f>
        <v>65</v>
      </c>
      <c r="Q1414">
        <f>Summary!$J$4</f>
        <v>65</v>
      </c>
      <c r="R1414">
        <f t="shared" si="158"/>
        <v>0</v>
      </c>
      <c r="S1414">
        <f t="shared" si="159"/>
        <v>1</v>
      </c>
      <c r="T1414">
        <f t="shared" si="160"/>
        <v>1</v>
      </c>
    </row>
    <row r="1415" spans="1:20" hidden="1" x14ac:dyDescent="0.2">
      <c r="A1415" t="s">
        <v>14</v>
      </c>
      <c r="B1415" s="30">
        <v>2016800461</v>
      </c>
      <c r="C1415" s="30" t="s">
        <v>109</v>
      </c>
      <c r="D1415" s="30" t="s">
        <v>116</v>
      </c>
      <c r="E1415" s="35" t="s">
        <v>74</v>
      </c>
      <c r="F1415" s="35">
        <v>60</v>
      </c>
      <c r="G1415" s="35" t="s">
        <v>87</v>
      </c>
      <c r="H1415" s="35">
        <v>40</v>
      </c>
      <c r="I1415" s="35">
        <v>74</v>
      </c>
      <c r="J1415" s="35">
        <v>100</v>
      </c>
      <c r="K1415">
        <f t="shared" si="154"/>
        <v>0.4</v>
      </c>
      <c r="L1415">
        <f t="shared" si="155"/>
        <v>63</v>
      </c>
      <c r="M1415">
        <f t="shared" si="156"/>
        <v>90</v>
      </c>
      <c r="N1415">
        <f t="shared" si="157"/>
        <v>74</v>
      </c>
      <c r="O1415">
        <f>Summary!$J$4</f>
        <v>65</v>
      </c>
      <c r="P1415">
        <f>Summary!$J$4</f>
        <v>65</v>
      </c>
      <c r="Q1415">
        <f>Summary!$J$4</f>
        <v>65</v>
      </c>
      <c r="R1415">
        <f t="shared" si="158"/>
        <v>0</v>
      </c>
      <c r="S1415">
        <f t="shared" si="159"/>
        <v>1</v>
      </c>
      <c r="T1415">
        <f t="shared" si="160"/>
        <v>1</v>
      </c>
    </row>
    <row r="1416" spans="1:20" hidden="1" x14ac:dyDescent="0.2">
      <c r="A1416" t="s">
        <v>14</v>
      </c>
      <c r="B1416" s="30">
        <v>2016800462</v>
      </c>
      <c r="C1416" s="30" t="s">
        <v>109</v>
      </c>
      <c r="D1416" s="30" t="s">
        <v>110</v>
      </c>
      <c r="E1416" s="35" t="s">
        <v>85</v>
      </c>
      <c r="F1416" s="35">
        <v>60</v>
      </c>
      <c r="G1416" s="35" t="s">
        <v>71</v>
      </c>
      <c r="H1416" s="35">
        <v>40</v>
      </c>
      <c r="I1416" s="35">
        <v>50</v>
      </c>
      <c r="J1416" s="35">
        <v>100</v>
      </c>
      <c r="K1416">
        <f t="shared" si="154"/>
        <v>0.4</v>
      </c>
      <c r="L1416">
        <f t="shared" si="155"/>
        <v>38</v>
      </c>
      <c r="M1416">
        <f t="shared" si="156"/>
        <v>68</v>
      </c>
      <c r="N1416">
        <f t="shared" si="157"/>
        <v>50</v>
      </c>
      <c r="O1416">
        <f>Summary!$J$4</f>
        <v>65</v>
      </c>
      <c r="P1416">
        <f>Summary!$J$4</f>
        <v>65</v>
      </c>
      <c r="Q1416">
        <f>Summary!$J$4</f>
        <v>65</v>
      </c>
      <c r="R1416">
        <f t="shared" si="158"/>
        <v>0</v>
      </c>
      <c r="S1416">
        <f t="shared" si="159"/>
        <v>1</v>
      </c>
      <c r="T1416">
        <f t="shared" si="160"/>
        <v>0</v>
      </c>
    </row>
    <row r="1417" spans="1:20" hidden="1" x14ac:dyDescent="0.2">
      <c r="A1417" t="s">
        <v>14</v>
      </c>
      <c r="B1417" s="30">
        <v>2016800462</v>
      </c>
      <c r="C1417" s="30" t="s">
        <v>109</v>
      </c>
      <c r="D1417" s="30" t="s">
        <v>112</v>
      </c>
      <c r="E1417" s="35" t="s">
        <v>91</v>
      </c>
      <c r="F1417" s="35">
        <v>60</v>
      </c>
      <c r="G1417" s="35" t="s">
        <v>81</v>
      </c>
      <c r="H1417" s="35">
        <v>40</v>
      </c>
      <c r="I1417" s="35">
        <v>66</v>
      </c>
      <c r="J1417" s="35">
        <v>100</v>
      </c>
      <c r="K1417">
        <f t="shared" si="154"/>
        <v>0.4</v>
      </c>
      <c r="L1417">
        <f t="shared" si="155"/>
        <v>62</v>
      </c>
      <c r="M1417">
        <f t="shared" si="156"/>
        <v>73</v>
      </c>
      <c r="N1417">
        <f t="shared" si="157"/>
        <v>66</v>
      </c>
      <c r="O1417">
        <f>Summary!$J$4</f>
        <v>65</v>
      </c>
      <c r="P1417">
        <f>Summary!$J$4</f>
        <v>65</v>
      </c>
      <c r="Q1417">
        <f>Summary!$J$4</f>
        <v>65</v>
      </c>
      <c r="R1417">
        <f t="shared" si="158"/>
        <v>0</v>
      </c>
      <c r="S1417">
        <f t="shared" si="159"/>
        <v>1</v>
      </c>
      <c r="T1417">
        <f t="shared" si="160"/>
        <v>1</v>
      </c>
    </row>
    <row r="1418" spans="1:20" hidden="1" x14ac:dyDescent="0.2">
      <c r="A1418" t="s">
        <v>14</v>
      </c>
      <c r="B1418" s="30">
        <v>2016800462</v>
      </c>
      <c r="C1418" s="30" t="s">
        <v>109</v>
      </c>
      <c r="D1418" s="30" t="s">
        <v>113</v>
      </c>
      <c r="E1418" s="35" t="s">
        <v>79</v>
      </c>
      <c r="F1418" s="35">
        <v>60</v>
      </c>
      <c r="G1418" s="35" t="s">
        <v>81</v>
      </c>
      <c r="H1418" s="35">
        <v>40</v>
      </c>
      <c r="I1418" s="35">
        <v>63</v>
      </c>
      <c r="J1418" s="35">
        <v>100</v>
      </c>
      <c r="K1418">
        <f t="shared" si="154"/>
        <v>0.4</v>
      </c>
      <c r="L1418">
        <f t="shared" si="155"/>
        <v>57</v>
      </c>
      <c r="M1418">
        <f t="shared" si="156"/>
        <v>73</v>
      </c>
      <c r="N1418">
        <f t="shared" si="157"/>
        <v>63</v>
      </c>
      <c r="O1418">
        <f>Summary!$J$4</f>
        <v>65</v>
      </c>
      <c r="P1418">
        <f>Summary!$J$4</f>
        <v>65</v>
      </c>
      <c r="Q1418">
        <f>Summary!$J$4</f>
        <v>65</v>
      </c>
      <c r="R1418">
        <f t="shared" si="158"/>
        <v>0</v>
      </c>
      <c r="S1418">
        <f t="shared" si="159"/>
        <v>1</v>
      </c>
      <c r="T1418">
        <f t="shared" si="160"/>
        <v>0</v>
      </c>
    </row>
    <row r="1419" spans="1:20" hidden="1" x14ac:dyDescent="0.2">
      <c r="A1419" t="s">
        <v>14</v>
      </c>
      <c r="B1419" s="30">
        <v>2016800462</v>
      </c>
      <c r="C1419" s="30" t="s">
        <v>109</v>
      </c>
      <c r="D1419" s="30" t="s">
        <v>114</v>
      </c>
      <c r="E1419" s="35" t="s">
        <v>79</v>
      </c>
      <c r="F1419" s="35">
        <v>60</v>
      </c>
      <c r="G1419" s="35" t="s">
        <v>65</v>
      </c>
      <c r="H1419" s="35">
        <v>40</v>
      </c>
      <c r="I1419" s="35">
        <v>67</v>
      </c>
      <c r="J1419" s="35">
        <v>100</v>
      </c>
      <c r="K1419">
        <f t="shared" si="154"/>
        <v>0.4</v>
      </c>
      <c r="L1419">
        <f t="shared" si="155"/>
        <v>57</v>
      </c>
      <c r="M1419">
        <f t="shared" si="156"/>
        <v>83</v>
      </c>
      <c r="N1419">
        <f t="shared" si="157"/>
        <v>67</v>
      </c>
      <c r="O1419">
        <f>Summary!$J$4</f>
        <v>65</v>
      </c>
      <c r="P1419">
        <f>Summary!$J$4</f>
        <v>65</v>
      </c>
      <c r="Q1419">
        <f>Summary!$J$4</f>
        <v>65</v>
      </c>
      <c r="R1419">
        <f t="shared" si="158"/>
        <v>0</v>
      </c>
      <c r="S1419">
        <f t="shared" si="159"/>
        <v>1</v>
      </c>
      <c r="T1419">
        <f t="shared" si="160"/>
        <v>1</v>
      </c>
    </row>
    <row r="1420" spans="1:20" hidden="1" x14ac:dyDescent="0.2">
      <c r="A1420" t="s">
        <v>14</v>
      </c>
      <c r="B1420" s="30">
        <v>2016800462</v>
      </c>
      <c r="C1420" s="30" t="s">
        <v>109</v>
      </c>
      <c r="D1420" s="30" t="s">
        <v>115</v>
      </c>
      <c r="E1420" s="35" t="s">
        <v>103</v>
      </c>
      <c r="F1420" s="35">
        <v>60</v>
      </c>
      <c r="G1420" s="35" t="s">
        <v>89</v>
      </c>
      <c r="H1420" s="35">
        <v>40</v>
      </c>
      <c r="I1420" s="35">
        <v>64</v>
      </c>
      <c r="J1420" s="35">
        <v>100</v>
      </c>
      <c r="K1420">
        <f t="shared" si="154"/>
        <v>0.4</v>
      </c>
      <c r="L1420">
        <f t="shared" si="155"/>
        <v>67</v>
      </c>
      <c r="M1420">
        <f t="shared" si="156"/>
        <v>60</v>
      </c>
      <c r="N1420">
        <f t="shared" si="157"/>
        <v>64</v>
      </c>
      <c r="O1420">
        <f>Summary!$J$4</f>
        <v>65</v>
      </c>
      <c r="P1420">
        <f>Summary!$J$4</f>
        <v>65</v>
      </c>
      <c r="Q1420">
        <f>Summary!$J$4</f>
        <v>65</v>
      </c>
      <c r="R1420">
        <f t="shared" si="158"/>
        <v>1</v>
      </c>
      <c r="S1420">
        <f t="shared" si="159"/>
        <v>0</v>
      </c>
      <c r="T1420">
        <f t="shared" si="160"/>
        <v>0</v>
      </c>
    </row>
    <row r="1421" spans="1:20" hidden="1" x14ac:dyDescent="0.2">
      <c r="A1421" t="s">
        <v>14</v>
      </c>
      <c r="B1421" s="30">
        <v>2016800462</v>
      </c>
      <c r="C1421" s="30" t="s">
        <v>109</v>
      </c>
      <c r="D1421" s="30" t="s">
        <v>116</v>
      </c>
      <c r="E1421" s="35" t="s">
        <v>103</v>
      </c>
      <c r="F1421" s="35">
        <v>60</v>
      </c>
      <c r="G1421" s="35" t="s">
        <v>79</v>
      </c>
      <c r="H1421" s="35">
        <v>40</v>
      </c>
      <c r="I1421" s="35">
        <v>74</v>
      </c>
      <c r="J1421" s="35">
        <v>100</v>
      </c>
      <c r="K1421">
        <f t="shared" si="154"/>
        <v>0.4</v>
      </c>
      <c r="L1421">
        <f t="shared" si="155"/>
        <v>67</v>
      </c>
      <c r="M1421">
        <f t="shared" si="156"/>
        <v>85</v>
      </c>
      <c r="N1421">
        <f t="shared" si="157"/>
        <v>74</v>
      </c>
      <c r="O1421">
        <f>Summary!$J$4</f>
        <v>65</v>
      </c>
      <c r="P1421">
        <f>Summary!$J$4</f>
        <v>65</v>
      </c>
      <c r="Q1421">
        <f>Summary!$J$4</f>
        <v>65</v>
      </c>
      <c r="R1421">
        <f t="shared" si="158"/>
        <v>1</v>
      </c>
      <c r="S1421">
        <f t="shared" si="159"/>
        <v>1</v>
      </c>
      <c r="T1421">
        <f t="shared" si="160"/>
        <v>1</v>
      </c>
    </row>
    <row r="1422" spans="1:20" hidden="1" x14ac:dyDescent="0.2">
      <c r="A1422" t="s">
        <v>14</v>
      </c>
      <c r="B1422" s="30">
        <v>2016800463</v>
      </c>
      <c r="C1422" s="30" t="s">
        <v>109</v>
      </c>
      <c r="D1422" s="30" t="s">
        <v>110</v>
      </c>
      <c r="E1422" s="35" t="s">
        <v>103</v>
      </c>
      <c r="F1422" s="35">
        <v>60</v>
      </c>
      <c r="G1422" s="35" t="s">
        <v>79</v>
      </c>
      <c r="H1422" s="35">
        <v>40</v>
      </c>
      <c r="I1422" s="35">
        <v>74</v>
      </c>
      <c r="J1422" s="35">
        <v>100</v>
      </c>
      <c r="K1422">
        <f t="shared" si="154"/>
        <v>0.4</v>
      </c>
      <c r="L1422">
        <f t="shared" si="155"/>
        <v>67</v>
      </c>
      <c r="M1422">
        <f t="shared" si="156"/>
        <v>85</v>
      </c>
      <c r="N1422">
        <f t="shared" si="157"/>
        <v>74</v>
      </c>
      <c r="O1422">
        <f>Summary!$J$4</f>
        <v>65</v>
      </c>
      <c r="P1422">
        <f>Summary!$J$4</f>
        <v>65</v>
      </c>
      <c r="Q1422">
        <f>Summary!$J$4</f>
        <v>65</v>
      </c>
      <c r="R1422">
        <f t="shared" si="158"/>
        <v>1</v>
      </c>
      <c r="S1422">
        <f t="shared" si="159"/>
        <v>1</v>
      </c>
      <c r="T1422">
        <f t="shared" si="160"/>
        <v>1</v>
      </c>
    </row>
    <row r="1423" spans="1:20" hidden="1" x14ac:dyDescent="0.2">
      <c r="A1423" t="s">
        <v>14</v>
      </c>
      <c r="B1423" s="30">
        <v>2016800463</v>
      </c>
      <c r="C1423" s="30" t="s">
        <v>109</v>
      </c>
      <c r="D1423" s="30" t="s">
        <v>112</v>
      </c>
      <c r="E1423" s="35" t="s">
        <v>91</v>
      </c>
      <c r="F1423" s="35">
        <v>60</v>
      </c>
      <c r="G1423" s="35" t="s">
        <v>65</v>
      </c>
      <c r="H1423" s="35">
        <v>40</v>
      </c>
      <c r="I1423" s="35">
        <v>70</v>
      </c>
      <c r="J1423" s="35">
        <v>100</v>
      </c>
      <c r="K1423">
        <f t="shared" si="154"/>
        <v>0.4</v>
      </c>
      <c r="L1423">
        <f t="shared" si="155"/>
        <v>62</v>
      </c>
      <c r="M1423">
        <f t="shared" si="156"/>
        <v>83</v>
      </c>
      <c r="N1423">
        <f t="shared" si="157"/>
        <v>70</v>
      </c>
      <c r="O1423">
        <f>Summary!$J$4</f>
        <v>65</v>
      </c>
      <c r="P1423">
        <f>Summary!$J$4</f>
        <v>65</v>
      </c>
      <c r="Q1423">
        <f>Summary!$J$4</f>
        <v>65</v>
      </c>
      <c r="R1423">
        <f t="shared" si="158"/>
        <v>0</v>
      </c>
      <c r="S1423">
        <f t="shared" si="159"/>
        <v>1</v>
      </c>
      <c r="T1423">
        <f t="shared" si="160"/>
        <v>1</v>
      </c>
    </row>
    <row r="1424" spans="1:20" hidden="1" x14ac:dyDescent="0.2">
      <c r="A1424" t="s">
        <v>14</v>
      </c>
      <c r="B1424" s="30">
        <v>2016800463</v>
      </c>
      <c r="C1424" s="30" t="s">
        <v>109</v>
      </c>
      <c r="D1424" s="30" t="s">
        <v>113</v>
      </c>
      <c r="E1424" s="35" t="s">
        <v>102</v>
      </c>
      <c r="F1424" s="35">
        <v>60</v>
      </c>
      <c r="G1424" s="35" t="s">
        <v>67</v>
      </c>
      <c r="H1424" s="35">
        <v>40</v>
      </c>
      <c r="I1424" s="35">
        <v>79</v>
      </c>
      <c r="J1424" s="35">
        <v>100</v>
      </c>
      <c r="K1424">
        <f t="shared" si="154"/>
        <v>0.4</v>
      </c>
      <c r="L1424">
        <f t="shared" si="155"/>
        <v>82</v>
      </c>
      <c r="M1424">
        <f t="shared" si="156"/>
        <v>75</v>
      </c>
      <c r="N1424">
        <f t="shared" si="157"/>
        <v>79</v>
      </c>
      <c r="O1424">
        <f>Summary!$J$4</f>
        <v>65</v>
      </c>
      <c r="P1424">
        <f>Summary!$J$4</f>
        <v>65</v>
      </c>
      <c r="Q1424">
        <f>Summary!$J$4</f>
        <v>65</v>
      </c>
      <c r="R1424">
        <f t="shared" si="158"/>
        <v>1</v>
      </c>
      <c r="S1424">
        <f t="shared" si="159"/>
        <v>1</v>
      </c>
      <c r="T1424">
        <f t="shared" si="160"/>
        <v>1</v>
      </c>
    </row>
    <row r="1425" spans="1:20" hidden="1" x14ac:dyDescent="0.2">
      <c r="A1425" t="s">
        <v>14</v>
      </c>
      <c r="B1425" s="30">
        <v>2016800463</v>
      </c>
      <c r="C1425" s="30" t="s">
        <v>109</v>
      </c>
      <c r="D1425" s="30" t="s">
        <v>114</v>
      </c>
      <c r="E1425" s="35" t="s">
        <v>70</v>
      </c>
      <c r="F1425" s="35">
        <v>60</v>
      </c>
      <c r="G1425" s="35" t="s">
        <v>73</v>
      </c>
      <c r="H1425" s="35">
        <v>40</v>
      </c>
      <c r="I1425" s="35">
        <v>73</v>
      </c>
      <c r="J1425" s="35">
        <v>100</v>
      </c>
      <c r="K1425">
        <f t="shared" si="154"/>
        <v>0.4</v>
      </c>
      <c r="L1425">
        <f t="shared" si="155"/>
        <v>68</v>
      </c>
      <c r="M1425">
        <f t="shared" si="156"/>
        <v>80</v>
      </c>
      <c r="N1425">
        <f t="shared" si="157"/>
        <v>73</v>
      </c>
      <c r="O1425">
        <f>Summary!$J$4</f>
        <v>65</v>
      </c>
      <c r="P1425">
        <f>Summary!$J$4</f>
        <v>65</v>
      </c>
      <c r="Q1425">
        <f>Summary!$J$4</f>
        <v>65</v>
      </c>
      <c r="R1425">
        <f t="shared" si="158"/>
        <v>1</v>
      </c>
      <c r="S1425">
        <f t="shared" si="159"/>
        <v>1</v>
      </c>
      <c r="T1425">
        <f t="shared" si="160"/>
        <v>1</v>
      </c>
    </row>
    <row r="1426" spans="1:20" hidden="1" x14ac:dyDescent="0.2">
      <c r="A1426" t="s">
        <v>14</v>
      </c>
      <c r="B1426" s="30">
        <v>2016800463</v>
      </c>
      <c r="C1426" s="30" t="s">
        <v>109</v>
      </c>
      <c r="D1426" s="30" t="s">
        <v>115</v>
      </c>
      <c r="E1426" s="35" t="s">
        <v>76</v>
      </c>
      <c r="F1426" s="35">
        <v>60</v>
      </c>
      <c r="G1426" s="35" t="s">
        <v>69</v>
      </c>
      <c r="H1426" s="35">
        <v>40</v>
      </c>
      <c r="I1426" s="35">
        <v>73</v>
      </c>
      <c r="J1426" s="35">
        <v>100</v>
      </c>
      <c r="K1426">
        <f t="shared" si="154"/>
        <v>0.4</v>
      </c>
      <c r="L1426">
        <f t="shared" si="155"/>
        <v>70</v>
      </c>
      <c r="M1426">
        <f t="shared" si="156"/>
        <v>78</v>
      </c>
      <c r="N1426">
        <f t="shared" si="157"/>
        <v>73</v>
      </c>
      <c r="O1426">
        <f>Summary!$J$4</f>
        <v>65</v>
      </c>
      <c r="P1426">
        <f>Summary!$J$4</f>
        <v>65</v>
      </c>
      <c r="Q1426">
        <f>Summary!$J$4</f>
        <v>65</v>
      </c>
      <c r="R1426">
        <f t="shared" si="158"/>
        <v>1</v>
      </c>
      <c r="S1426">
        <f t="shared" si="159"/>
        <v>1</v>
      </c>
      <c r="T1426">
        <f t="shared" si="160"/>
        <v>1</v>
      </c>
    </row>
    <row r="1427" spans="1:20" hidden="1" x14ac:dyDescent="0.2">
      <c r="A1427" t="s">
        <v>14</v>
      </c>
      <c r="B1427" s="30">
        <v>2016800463</v>
      </c>
      <c r="C1427" s="30" t="s">
        <v>109</v>
      </c>
      <c r="D1427" s="30" t="s">
        <v>116</v>
      </c>
      <c r="E1427" s="35" t="s">
        <v>103</v>
      </c>
      <c r="F1427" s="35">
        <v>60</v>
      </c>
      <c r="G1427" s="35" t="s">
        <v>79</v>
      </c>
      <c r="H1427" s="35">
        <v>40</v>
      </c>
      <c r="I1427" s="35">
        <v>74</v>
      </c>
      <c r="J1427" s="35">
        <v>100</v>
      </c>
      <c r="K1427">
        <f t="shared" si="154"/>
        <v>0.4</v>
      </c>
      <c r="L1427">
        <f t="shared" si="155"/>
        <v>67</v>
      </c>
      <c r="M1427">
        <f t="shared" si="156"/>
        <v>85</v>
      </c>
      <c r="N1427">
        <f t="shared" si="157"/>
        <v>74</v>
      </c>
      <c r="O1427">
        <f>Summary!$J$4</f>
        <v>65</v>
      </c>
      <c r="P1427">
        <f>Summary!$J$4</f>
        <v>65</v>
      </c>
      <c r="Q1427">
        <f>Summary!$J$4</f>
        <v>65</v>
      </c>
      <c r="R1427">
        <f t="shared" si="158"/>
        <v>1</v>
      </c>
      <c r="S1427">
        <f t="shared" si="159"/>
        <v>1</v>
      </c>
      <c r="T1427">
        <f t="shared" si="160"/>
        <v>1</v>
      </c>
    </row>
    <row r="1428" spans="1:20" hidden="1" x14ac:dyDescent="0.2">
      <c r="A1428" t="s">
        <v>14</v>
      </c>
      <c r="B1428" s="30">
        <v>2016800464</v>
      </c>
      <c r="C1428" s="30" t="s">
        <v>109</v>
      </c>
      <c r="D1428" s="30" t="s">
        <v>110</v>
      </c>
      <c r="E1428" s="35" t="s">
        <v>128</v>
      </c>
      <c r="F1428" s="35">
        <v>60</v>
      </c>
      <c r="G1428" s="35" t="s">
        <v>89</v>
      </c>
      <c r="H1428" s="35">
        <v>40</v>
      </c>
      <c r="I1428" s="35">
        <v>34</v>
      </c>
      <c r="J1428" s="35">
        <v>100</v>
      </c>
      <c r="K1428">
        <f t="shared" si="154"/>
        <v>0.4</v>
      </c>
      <c r="L1428">
        <f t="shared" si="155"/>
        <v>17</v>
      </c>
      <c r="M1428">
        <f t="shared" si="156"/>
        <v>60</v>
      </c>
      <c r="N1428">
        <f t="shared" si="157"/>
        <v>34</v>
      </c>
      <c r="O1428">
        <f>Summary!$J$4</f>
        <v>65</v>
      </c>
      <c r="P1428">
        <f>Summary!$J$4</f>
        <v>65</v>
      </c>
      <c r="Q1428">
        <f>Summary!$J$4</f>
        <v>65</v>
      </c>
      <c r="R1428">
        <f t="shared" si="158"/>
        <v>0</v>
      </c>
      <c r="S1428">
        <f t="shared" si="159"/>
        <v>0</v>
      </c>
      <c r="T1428">
        <f t="shared" si="160"/>
        <v>0</v>
      </c>
    </row>
    <row r="1429" spans="1:20" hidden="1" x14ac:dyDescent="0.2">
      <c r="A1429" t="s">
        <v>14</v>
      </c>
      <c r="B1429" s="30">
        <v>2016800464</v>
      </c>
      <c r="C1429" s="30" t="s">
        <v>109</v>
      </c>
      <c r="D1429" s="30" t="s">
        <v>112</v>
      </c>
      <c r="E1429" s="35" t="s">
        <v>67</v>
      </c>
      <c r="F1429" s="35">
        <v>60</v>
      </c>
      <c r="G1429" s="35" t="s">
        <v>67</v>
      </c>
      <c r="H1429" s="35">
        <v>40</v>
      </c>
      <c r="I1429" s="35">
        <v>60</v>
      </c>
      <c r="J1429" s="35">
        <v>100</v>
      </c>
      <c r="K1429">
        <f t="shared" si="154"/>
        <v>0.4</v>
      </c>
      <c r="L1429">
        <f t="shared" si="155"/>
        <v>50</v>
      </c>
      <c r="M1429">
        <f t="shared" si="156"/>
        <v>75</v>
      </c>
      <c r="N1429">
        <f t="shared" si="157"/>
        <v>60</v>
      </c>
      <c r="O1429">
        <f>Summary!$J$4</f>
        <v>65</v>
      </c>
      <c r="P1429">
        <f>Summary!$J$4</f>
        <v>65</v>
      </c>
      <c r="Q1429">
        <f>Summary!$J$4</f>
        <v>65</v>
      </c>
      <c r="R1429">
        <f t="shared" si="158"/>
        <v>0</v>
      </c>
      <c r="S1429">
        <f t="shared" si="159"/>
        <v>1</v>
      </c>
      <c r="T1429">
        <f t="shared" si="160"/>
        <v>0</v>
      </c>
    </row>
    <row r="1430" spans="1:20" hidden="1" x14ac:dyDescent="0.2">
      <c r="A1430" t="s">
        <v>14</v>
      </c>
      <c r="B1430" s="30">
        <v>2016800464</v>
      </c>
      <c r="C1430" s="30" t="s">
        <v>109</v>
      </c>
      <c r="D1430" s="30" t="s">
        <v>113</v>
      </c>
      <c r="E1430" s="35" t="s">
        <v>84</v>
      </c>
      <c r="F1430" s="35">
        <v>60</v>
      </c>
      <c r="G1430" s="35" t="s">
        <v>71</v>
      </c>
      <c r="H1430" s="35">
        <v>40</v>
      </c>
      <c r="I1430" s="35">
        <v>62</v>
      </c>
      <c r="J1430" s="35">
        <v>100</v>
      </c>
      <c r="K1430">
        <f t="shared" si="154"/>
        <v>0.4</v>
      </c>
      <c r="L1430">
        <f t="shared" si="155"/>
        <v>58</v>
      </c>
      <c r="M1430">
        <f t="shared" si="156"/>
        <v>68</v>
      </c>
      <c r="N1430">
        <f t="shared" si="157"/>
        <v>62</v>
      </c>
      <c r="O1430">
        <f>Summary!$J$4</f>
        <v>65</v>
      </c>
      <c r="P1430">
        <f>Summary!$J$4</f>
        <v>65</v>
      </c>
      <c r="Q1430">
        <f>Summary!$J$4</f>
        <v>65</v>
      </c>
      <c r="R1430">
        <f t="shared" si="158"/>
        <v>0</v>
      </c>
      <c r="S1430">
        <f t="shared" si="159"/>
        <v>1</v>
      </c>
      <c r="T1430">
        <f t="shared" si="160"/>
        <v>0</v>
      </c>
    </row>
    <row r="1431" spans="1:20" hidden="1" x14ac:dyDescent="0.2">
      <c r="A1431" t="s">
        <v>14</v>
      </c>
      <c r="B1431" s="30">
        <v>2016800464</v>
      </c>
      <c r="C1431" s="30" t="s">
        <v>109</v>
      </c>
      <c r="D1431" s="30" t="s">
        <v>114</v>
      </c>
      <c r="E1431" s="35" t="s">
        <v>73</v>
      </c>
      <c r="F1431" s="35">
        <v>60</v>
      </c>
      <c r="G1431" s="35" t="s">
        <v>77</v>
      </c>
      <c r="H1431" s="35">
        <v>40</v>
      </c>
      <c r="I1431" s="35">
        <v>60</v>
      </c>
      <c r="J1431" s="35">
        <v>100</v>
      </c>
      <c r="K1431">
        <f t="shared" si="154"/>
        <v>0.4</v>
      </c>
      <c r="L1431">
        <f t="shared" si="155"/>
        <v>53</v>
      </c>
      <c r="M1431">
        <f t="shared" si="156"/>
        <v>70</v>
      </c>
      <c r="N1431">
        <f t="shared" si="157"/>
        <v>60</v>
      </c>
      <c r="O1431">
        <f>Summary!$J$4</f>
        <v>65</v>
      </c>
      <c r="P1431">
        <f>Summary!$J$4</f>
        <v>65</v>
      </c>
      <c r="Q1431">
        <f>Summary!$J$4</f>
        <v>65</v>
      </c>
      <c r="R1431">
        <f t="shared" si="158"/>
        <v>0</v>
      </c>
      <c r="S1431">
        <f t="shared" si="159"/>
        <v>1</v>
      </c>
      <c r="T1431">
        <f t="shared" si="160"/>
        <v>0</v>
      </c>
    </row>
    <row r="1432" spans="1:20" hidden="1" x14ac:dyDescent="0.2">
      <c r="A1432" t="s">
        <v>14</v>
      </c>
      <c r="B1432" s="30">
        <v>2016800464</v>
      </c>
      <c r="C1432" s="30" t="s">
        <v>109</v>
      </c>
      <c r="D1432" s="30" t="s">
        <v>115</v>
      </c>
      <c r="E1432" s="35" t="s">
        <v>67</v>
      </c>
      <c r="F1432" s="35">
        <v>60</v>
      </c>
      <c r="G1432" s="35" t="s">
        <v>67</v>
      </c>
      <c r="H1432" s="35">
        <v>40</v>
      </c>
      <c r="I1432" s="35">
        <v>60</v>
      </c>
      <c r="J1432" s="35">
        <v>100</v>
      </c>
      <c r="K1432">
        <f t="shared" si="154"/>
        <v>0.4</v>
      </c>
      <c r="L1432">
        <f t="shared" si="155"/>
        <v>50</v>
      </c>
      <c r="M1432">
        <f t="shared" si="156"/>
        <v>75</v>
      </c>
      <c r="N1432">
        <f t="shared" si="157"/>
        <v>60</v>
      </c>
      <c r="O1432">
        <f>Summary!$J$4</f>
        <v>65</v>
      </c>
      <c r="P1432">
        <f>Summary!$J$4</f>
        <v>65</v>
      </c>
      <c r="Q1432">
        <f>Summary!$J$4</f>
        <v>65</v>
      </c>
      <c r="R1432">
        <f t="shared" si="158"/>
        <v>0</v>
      </c>
      <c r="S1432">
        <f t="shared" si="159"/>
        <v>1</v>
      </c>
      <c r="T1432">
        <f t="shared" si="160"/>
        <v>0</v>
      </c>
    </row>
    <row r="1433" spans="1:20" hidden="1" x14ac:dyDescent="0.2">
      <c r="A1433" t="s">
        <v>14</v>
      </c>
      <c r="B1433" s="30">
        <v>2016800464</v>
      </c>
      <c r="C1433" s="30" t="s">
        <v>109</v>
      </c>
      <c r="D1433" s="30" t="s">
        <v>116</v>
      </c>
      <c r="E1433" s="35" t="s">
        <v>74</v>
      </c>
      <c r="F1433" s="35">
        <v>60</v>
      </c>
      <c r="G1433" s="35" t="s">
        <v>67</v>
      </c>
      <c r="H1433" s="35">
        <v>40</v>
      </c>
      <c r="I1433" s="35">
        <v>68</v>
      </c>
      <c r="J1433" s="35">
        <v>100</v>
      </c>
      <c r="K1433">
        <f t="shared" si="154"/>
        <v>0.4</v>
      </c>
      <c r="L1433">
        <f t="shared" si="155"/>
        <v>63</v>
      </c>
      <c r="M1433">
        <f t="shared" si="156"/>
        <v>75</v>
      </c>
      <c r="N1433">
        <f t="shared" si="157"/>
        <v>68</v>
      </c>
      <c r="O1433">
        <f>Summary!$J$4</f>
        <v>65</v>
      </c>
      <c r="P1433">
        <f>Summary!$J$4</f>
        <v>65</v>
      </c>
      <c r="Q1433">
        <f>Summary!$J$4</f>
        <v>65</v>
      </c>
      <c r="R1433">
        <f t="shared" si="158"/>
        <v>0</v>
      </c>
      <c r="S1433">
        <f t="shared" si="159"/>
        <v>1</v>
      </c>
      <c r="T1433">
        <f t="shared" si="160"/>
        <v>1</v>
      </c>
    </row>
    <row r="1434" spans="1:20" hidden="1" x14ac:dyDescent="0.2">
      <c r="A1434" t="s">
        <v>14</v>
      </c>
      <c r="B1434" s="30">
        <v>2016800465</v>
      </c>
      <c r="C1434" s="30" t="s">
        <v>109</v>
      </c>
      <c r="D1434" s="30" t="s">
        <v>110</v>
      </c>
      <c r="E1434" s="35" t="s">
        <v>111</v>
      </c>
      <c r="F1434" s="35">
        <v>60</v>
      </c>
      <c r="G1434" s="35" t="s">
        <v>67</v>
      </c>
      <c r="H1434" s="35">
        <v>40</v>
      </c>
      <c r="I1434" s="35">
        <v>50</v>
      </c>
      <c r="J1434" s="35">
        <v>100</v>
      </c>
      <c r="K1434">
        <f t="shared" si="154"/>
        <v>0.4</v>
      </c>
      <c r="L1434">
        <f t="shared" si="155"/>
        <v>33</v>
      </c>
      <c r="M1434">
        <f t="shared" si="156"/>
        <v>75</v>
      </c>
      <c r="N1434">
        <f t="shared" si="157"/>
        <v>50</v>
      </c>
      <c r="O1434">
        <f>Summary!$J$4</f>
        <v>65</v>
      </c>
      <c r="P1434">
        <f>Summary!$J$4</f>
        <v>65</v>
      </c>
      <c r="Q1434">
        <f>Summary!$J$4</f>
        <v>65</v>
      </c>
      <c r="R1434">
        <f t="shared" si="158"/>
        <v>0</v>
      </c>
      <c r="S1434">
        <f t="shared" si="159"/>
        <v>1</v>
      </c>
      <c r="T1434">
        <f t="shared" si="160"/>
        <v>0</v>
      </c>
    </row>
    <row r="1435" spans="1:20" hidden="1" x14ac:dyDescent="0.2">
      <c r="A1435" t="s">
        <v>14</v>
      </c>
      <c r="B1435" s="30">
        <v>2016800465</v>
      </c>
      <c r="C1435" s="30" t="s">
        <v>109</v>
      </c>
      <c r="D1435" s="30" t="s">
        <v>112</v>
      </c>
      <c r="E1435" s="35" t="s">
        <v>104</v>
      </c>
      <c r="F1435" s="35">
        <v>60</v>
      </c>
      <c r="G1435" s="35" t="s">
        <v>87</v>
      </c>
      <c r="H1435" s="35">
        <v>40</v>
      </c>
      <c r="I1435" s="35">
        <v>79</v>
      </c>
      <c r="J1435" s="35">
        <v>100</v>
      </c>
      <c r="K1435">
        <f t="shared" si="154"/>
        <v>0.4</v>
      </c>
      <c r="L1435">
        <f t="shared" si="155"/>
        <v>72</v>
      </c>
      <c r="M1435">
        <f t="shared" si="156"/>
        <v>90</v>
      </c>
      <c r="N1435">
        <f t="shared" si="157"/>
        <v>79</v>
      </c>
      <c r="O1435">
        <f>Summary!$J$4</f>
        <v>65</v>
      </c>
      <c r="P1435">
        <f>Summary!$J$4</f>
        <v>65</v>
      </c>
      <c r="Q1435">
        <f>Summary!$J$4</f>
        <v>65</v>
      </c>
      <c r="R1435">
        <f t="shared" si="158"/>
        <v>1</v>
      </c>
      <c r="S1435">
        <f t="shared" si="159"/>
        <v>1</v>
      </c>
      <c r="T1435">
        <f t="shared" si="160"/>
        <v>1</v>
      </c>
    </row>
    <row r="1436" spans="1:20" hidden="1" x14ac:dyDescent="0.2">
      <c r="A1436" t="s">
        <v>14</v>
      </c>
      <c r="B1436" s="30">
        <v>2016800465</v>
      </c>
      <c r="C1436" s="30" t="s">
        <v>109</v>
      </c>
      <c r="D1436" s="30" t="s">
        <v>113</v>
      </c>
      <c r="E1436" s="35" t="s">
        <v>68</v>
      </c>
      <c r="F1436" s="35">
        <v>60</v>
      </c>
      <c r="G1436" s="35" t="s">
        <v>69</v>
      </c>
      <c r="H1436" s="35">
        <v>40</v>
      </c>
      <c r="I1436" s="35">
        <v>78</v>
      </c>
      <c r="J1436" s="35">
        <v>100</v>
      </c>
      <c r="K1436">
        <f t="shared" si="154"/>
        <v>0.4</v>
      </c>
      <c r="L1436">
        <f t="shared" si="155"/>
        <v>78</v>
      </c>
      <c r="M1436">
        <f t="shared" si="156"/>
        <v>78</v>
      </c>
      <c r="N1436">
        <f t="shared" si="157"/>
        <v>78</v>
      </c>
      <c r="O1436">
        <f>Summary!$J$4</f>
        <v>65</v>
      </c>
      <c r="P1436">
        <f>Summary!$J$4</f>
        <v>65</v>
      </c>
      <c r="Q1436">
        <f>Summary!$J$4</f>
        <v>65</v>
      </c>
      <c r="R1436">
        <f t="shared" si="158"/>
        <v>1</v>
      </c>
      <c r="S1436">
        <f t="shared" si="159"/>
        <v>1</v>
      </c>
      <c r="T1436">
        <f t="shared" si="160"/>
        <v>1</v>
      </c>
    </row>
    <row r="1437" spans="1:20" hidden="1" x14ac:dyDescent="0.2">
      <c r="A1437" t="s">
        <v>14</v>
      </c>
      <c r="B1437" s="30">
        <v>2016800465</v>
      </c>
      <c r="C1437" s="30" t="s">
        <v>109</v>
      </c>
      <c r="D1437" s="30" t="s">
        <v>114</v>
      </c>
      <c r="E1437" s="35" t="s">
        <v>84</v>
      </c>
      <c r="F1437" s="35">
        <v>60</v>
      </c>
      <c r="G1437" s="35" t="s">
        <v>84</v>
      </c>
      <c r="H1437" s="35">
        <v>40</v>
      </c>
      <c r="I1437" s="35">
        <v>70</v>
      </c>
      <c r="J1437" s="35">
        <v>100</v>
      </c>
      <c r="K1437">
        <f t="shared" si="154"/>
        <v>0.4</v>
      </c>
      <c r="L1437">
        <f t="shared" si="155"/>
        <v>58</v>
      </c>
      <c r="M1437">
        <f t="shared" si="156"/>
        <v>88</v>
      </c>
      <c r="N1437">
        <f t="shared" si="157"/>
        <v>70</v>
      </c>
      <c r="O1437">
        <f>Summary!$J$4</f>
        <v>65</v>
      </c>
      <c r="P1437">
        <f>Summary!$J$4</f>
        <v>65</v>
      </c>
      <c r="Q1437">
        <f>Summary!$J$4</f>
        <v>65</v>
      </c>
      <c r="R1437">
        <f t="shared" si="158"/>
        <v>0</v>
      </c>
      <c r="S1437">
        <f t="shared" si="159"/>
        <v>1</v>
      </c>
      <c r="T1437">
        <f t="shared" si="160"/>
        <v>1</v>
      </c>
    </row>
    <row r="1438" spans="1:20" hidden="1" x14ac:dyDescent="0.2">
      <c r="A1438" t="s">
        <v>14</v>
      </c>
      <c r="B1438" s="30">
        <v>2016800465</v>
      </c>
      <c r="C1438" s="30" t="s">
        <v>109</v>
      </c>
      <c r="D1438" s="30" t="s">
        <v>115</v>
      </c>
      <c r="E1438" s="35" t="s">
        <v>66</v>
      </c>
      <c r="F1438" s="35">
        <v>60</v>
      </c>
      <c r="G1438" s="35" t="s">
        <v>65</v>
      </c>
      <c r="H1438" s="35">
        <v>40</v>
      </c>
      <c r="I1438" s="35">
        <v>78</v>
      </c>
      <c r="J1438" s="35">
        <v>100</v>
      </c>
      <c r="K1438">
        <f t="shared" si="154"/>
        <v>0.4</v>
      </c>
      <c r="L1438">
        <f t="shared" si="155"/>
        <v>75</v>
      </c>
      <c r="M1438">
        <f t="shared" si="156"/>
        <v>83</v>
      </c>
      <c r="N1438">
        <f t="shared" si="157"/>
        <v>78</v>
      </c>
      <c r="O1438">
        <f>Summary!$J$4</f>
        <v>65</v>
      </c>
      <c r="P1438">
        <f>Summary!$J$4</f>
        <v>65</v>
      </c>
      <c r="Q1438">
        <f>Summary!$J$4</f>
        <v>65</v>
      </c>
      <c r="R1438">
        <f t="shared" si="158"/>
        <v>1</v>
      </c>
      <c r="S1438">
        <f t="shared" si="159"/>
        <v>1</v>
      </c>
      <c r="T1438">
        <f t="shared" si="160"/>
        <v>1</v>
      </c>
    </row>
    <row r="1439" spans="1:20" hidden="1" x14ac:dyDescent="0.2">
      <c r="A1439" t="s">
        <v>14</v>
      </c>
      <c r="B1439" s="30">
        <v>2016800465</v>
      </c>
      <c r="C1439" s="30" t="s">
        <v>109</v>
      </c>
      <c r="D1439" s="30" t="s">
        <v>116</v>
      </c>
      <c r="E1439" s="35" t="s">
        <v>76</v>
      </c>
      <c r="F1439" s="35">
        <v>60</v>
      </c>
      <c r="G1439" s="35" t="s">
        <v>87</v>
      </c>
      <c r="H1439" s="35">
        <v>40</v>
      </c>
      <c r="I1439" s="35">
        <v>78</v>
      </c>
      <c r="J1439" s="35">
        <v>100</v>
      </c>
      <c r="K1439">
        <f t="shared" si="154"/>
        <v>0.4</v>
      </c>
      <c r="L1439">
        <f t="shared" si="155"/>
        <v>70</v>
      </c>
      <c r="M1439">
        <f t="shared" si="156"/>
        <v>90</v>
      </c>
      <c r="N1439">
        <f t="shared" si="157"/>
        <v>78</v>
      </c>
      <c r="O1439">
        <f>Summary!$J$4</f>
        <v>65</v>
      </c>
      <c r="P1439">
        <f>Summary!$J$4</f>
        <v>65</v>
      </c>
      <c r="Q1439">
        <f>Summary!$J$4</f>
        <v>65</v>
      </c>
      <c r="R1439">
        <f t="shared" si="158"/>
        <v>1</v>
      </c>
      <c r="S1439">
        <f t="shared" si="159"/>
        <v>1</v>
      </c>
      <c r="T1439">
        <f t="shared" si="160"/>
        <v>1</v>
      </c>
    </row>
    <row r="1440" spans="1:20" hidden="1" x14ac:dyDescent="0.2">
      <c r="A1440" t="s">
        <v>14</v>
      </c>
      <c r="B1440" s="30">
        <v>2016800466</v>
      </c>
      <c r="C1440" s="30" t="s">
        <v>109</v>
      </c>
      <c r="D1440" s="30" t="s">
        <v>110</v>
      </c>
      <c r="E1440" s="35" t="s">
        <v>84</v>
      </c>
      <c r="F1440" s="35">
        <v>60</v>
      </c>
      <c r="G1440" s="35" t="s">
        <v>65</v>
      </c>
      <c r="H1440" s="35">
        <v>40</v>
      </c>
      <c r="I1440" s="35">
        <v>68</v>
      </c>
      <c r="J1440" s="35">
        <v>100</v>
      </c>
      <c r="K1440">
        <f t="shared" si="154"/>
        <v>0.4</v>
      </c>
      <c r="L1440">
        <f t="shared" si="155"/>
        <v>58</v>
      </c>
      <c r="M1440">
        <f t="shared" si="156"/>
        <v>83</v>
      </c>
      <c r="N1440">
        <f t="shared" si="157"/>
        <v>68</v>
      </c>
      <c r="O1440">
        <f>Summary!$J$4</f>
        <v>65</v>
      </c>
      <c r="P1440">
        <f>Summary!$J$4</f>
        <v>65</v>
      </c>
      <c r="Q1440">
        <f>Summary!$J$4</f>
        <v>65</v>
      </c>
      <c r="R1440">
        <f t="shared" si="158"/>
        <v>0</v>
      </c>
      <c r="S1440">
        <f t="shared" si="159"/>
        <v>1</v>
      </c>
      <c r="T1440">
        <f t="shared" si="160"/>
        <v>1</v>
      </c>
    </row>
    <row r="1441" spans="1:20" hidden="1" x14ac:dyDescent="0.2">
      <c r="A1441" t="s">
        <v>14</v>
      </c>
      <c r="B1441" s="30">
        <v>2016800466</v>
      </c>
      <c r="C1441" s="30" t="s">
        <v>109</v>
      </c>
      <c r="D1441" s="30" t="s">
        <v>112</v>
      </c>
      <c r="E1441" s="35" t="s">
        <v>91</v>
      </c>
      <c r="F1441" s="35">
        <v>60</v>
      </c>
      <c r="G1441" s="35" t="s">
        <v>79</v>
      </c>
      <c r="H1441" s="35">
        <v>40</v>
      </c>
      <c r="I1441" s="35">
        <v>71</v>
      </c>
      <c r="J1441" s="35">
        <v>100</v>
      </c>
      <c r="K1441">
        <f t="shared" si="154"/>
        <v>0.4</v>
      </c>
      <c r="L1441">
        <f t="shared" si="155"/>
        <v>62</v>
      </c>
      <c r="M1441">
        <f t="shared" si="156"/>
        <v>85</v>
      </c>
      <c r="N1441">
        <f t="shared" si="157"/>
        <v>71</v>
      </c>
      <c r="O1441">
        <f>Summary!$J$4</f>
        <v>65</v>
      </c>
      <c r="P1441">
        <f>Summary!$J$4</f>
        <v>65</v>
      </c>
      <c r="Q1441">
        <f>Summary!$J$4</f>
        <v>65</v>
      </c>
      <c r="R1441">
        <f t="shared" si="158"/>
        <v>0</v>
      </c>
      <c r="S1441">
        <f t="shared" si="159"/>
        <v>1</v>
      </c>
      <c r="T1441">
        <f t="shared" si="160"/>
        <v>1</v>
      </c>
    </row>
    <row r="1442" spans="1:20" hidden="1" x14ac:dyDescent="0.2">
      <c r="A1442" t="s">
        <v>14</v>
      </c>
      <c r="B1442" s="30">
        <v>2016800466</v>
      </c>
      <c r="C1442" s="30" t="s">
        <v>109</v>
      </c>
      <c r="D1442" s="30" t="s">
        <v>113</v>
      </c>
      <c r="E1442" s="35" t="s">
        <v>74</v>
      </c>
      <c r="F1442" s="35">
        <v>60</v>
      </c>
      <c r="G1442" s="35" t="s">
        <v>73</v>
      </c>
      <c r="H1442" s="35">
        <v>40</v>
      </c>
      <c r="I1442" s="35">
        <v>70</v>
      </c>
      <c r="J1442" s="35">
        <v>100</v>
      </c>
      <c r="K1442">
        <f t="shared" si="154"/>
        <v>0.4</v>
      </c>
      <c r="L1442">
        <f t="shared" si="155"/>
        <v>63</v>
      </c>
      <c r="M1442">
        <f t="shared" si="156"/>
        <v>80</v>
      </c>
      <c r="N1442">
        <f t="shared" si="157"/>
        <v>70</v>
      </c>
      <c r="O1442">
        <f>Summary!$J$4</f>
        <v>65</v>
      </c>
      <c r="P1442">
        <f>Summary!$J$4</f>
        <v>65</v>
      </c>
      <c r="Q1442">
        <f>Summary!$J$4</f>
        <v>65</v>
      </c>
      <c r="R1442">
        <f t="shared" si="158"/>
        <v>0</v>
      </c>
      <c r="S1442">
        <f t="shared" si="159"/>
        <v>1</v>
      </c>
      <c r="T1442">
        <f t="shared" si="160"/>
        <v>1</v>
      </c>
    </row>
    <row r="1443" spans="1:20" hidden="1" x14ac:dyDescent="0.2">
      <c r="A1443" t="s">
        <v>14</v>
      </c>
      <c r="B1443" s="30">
        <v>2016800466</v>
      </c>
      <c r="C1443" s="30" t="s">
        <v>109</v>
      </c>
      <c r="D1443" s="30" t="s">
        <v>114</v>
      </c>
      <c r="E1443" s="35" t="s">
        <v>67</v>
      </c>
      <c r="F1443" s="35">
        <v>60</v>
      </c>
      <c r="G1443" s="35" t="s">
        <v>73</v>
      </c>
      <c r="H1443" s="35">
        <v>40</v>
      </c>
      <c r="I1443" s="35">
        <v>62</v>
      </c>
      <c r="J1443" s="35">
        <v>100</v>
      </c>
      <c r="K1443">
        <f t="shared" si="154"/>
        <v>0.4</v>
      </c>
      <c r="L1443">
        <f t="shared" si="155"/>
        <v>50</v>
      </c>
      <c r="M1443">
        <f t="shared" si="156"/>
        <v>80</v>
      </c>
      <c r="N1443">
        <f t="shared" si="157"/>
        <v>62</v>
      </c>
      <c r="O1443">
        <f>Summary!$J$4</f>
        <v>65</v>
      </c>
      <c r="P1443">
        <f>Summary!$J$4</f>
        <v>65</v>
      </c>
      <c r="Q1443">
        <f>Summary!$J$4</f>
        <v>65</v>
      </c>
      <c r="R1443">
        <f t="shared" si="158"/>
        <v>0</v>
      </c>
      <c r="S1443">
        <f t="shared" si="159"/>
        <v>1</v>
      </c>
      <c r="T1443">
        <f t="shared" si="160"/>
        <v>0</v>
      </c>
    </row>
    <row r="1444" spans="1:20" hidden="1" x14ac:dyDescent="0.2">
      <c r="A1444" t="s">
        <v>14</v>
      </c>
      <c r="B1444" s="30">
        <v>2016800466</v>
      </c>
      <c r="C1444" s="30" t="s">
        <v>109</v>
      </c>
      <c r="D1444" s="30" t="s">
        <v>115</v>
      </c>
      <c r="E1444" s="35" t="s">
        <v>84</v>
      </c>
      <c r="F1444" s="35">
        <v>60</v>
      </c>
      <c r="G1444" s="35" t="s">
        <v>79</v>
      </c>
      <c r="H1444" s="35">
        <v>40</v>
      </c>
      <c r="I1444" s="35">
        <v>69</v>
      </c>
      <c r="J1444" s="35">
        <v>100</v>
      </c>
      <c r="K1444">
        <f t="shared" si="154"/>
        <v>0.4</v>
      </c>
      <c r="L1444">
        <f t="shared" si="155"/>
        <v>58</v>
      </c>
      <c r="M1444">
        <f t="shared" si="156"/>
        <v>85</v>
      </c>
      <c r="N1444">
        <f t="shared" si="157"/>
        <v>69</v>
      </c>
      <c r="O1444">
        <f>Summary!$J$4</f>
        <v>65</v>
      </c>
      <c r="P1444">
        <f>Summary!$J$4</f>
        <v>65</v>
      </c>
      <c r="Q1444">
        <f>Summary!$J$4</f>
        <v>65</v>
      </c>
      <c r="R1444">
        <f t="shared" si="158"/>
        <v>0</v>
      </c>
      <c r="S1444">
        <f t="shared" si="159"/>
        <v>1</v>
      </c>
      <c r="T1444">
        <f t="shared" si="160"/>
        <v>1</v>
      </c>
    </row>
    <row r="1445" spans="1:20" hidden="1" x14ac:dyDescent="0.2">
      <c r="A1445" t="s">
        <v>14</v>
      </c>
      <c r="B1445" s="30">
        <v>2016800466</v>
      </c>
      <c r="C1445" s="30" t="s">
        <v>109</v>
      </c>
      <c r="D1445" s="30" t="s">
        <v>116</v>
      </c>
      <c r="E1445" s="35" t="s">
        <v>65</v>
      </c>
      <c r="F1445" s="35">
        <v>60</v>
      </c>
      <c r="G1445" s="35" t="s">
        <v>79</v>
      </c>
      <c r="H1445" s="35">
        <v>40</v>
      </c>
      <c r="I1445" s="35">
        <v>67</v>
      </c>
      <c r="J1445" s="35">
        <v>100</v>
      </c>
      <c r="K1445">
        <f t="shared" si="154"/>
        <v>0.4</v>
      </c>
      <c r="L1445">
        <f t="shared" si="155"/>
        <v>55</v>
      </c>
      <c r="M1445">
        <f t="shared" si="156"/>
        <v>85</v>
      </c>
      <c r="N1445">
        <f t="shared" si="157"/>
        <v>67</v>
      </c>
      <c r="O1445">
        <f>Summary!$J$4</f>
        <v>65</v>
      </c>
      <c r="P1445">
        <f>Summary!$J$4</f>
        <v>65</v>
      </c>
      <c r="Q1445">
        <f>Summary!$J$4</f>
        <v>65</v>
      </c>
      <c r="R1445">
        <f t="shared" si="158"/>
        <v>0</v>
      </c>
      <c r="S1445">
        <f t="shared" si="159"/>
        <v>1</v>
      </c>
      <c r="T1445">
        <f t="shared" si="160"/>
        <v>1</v>
      </c>
    </row>
    <row r="1446" spans="1:20" hidden="1" x14ac:dyDescent="0.2">
      <c r="A1446" t="s">
        <v>14</v>
      </c>
      <c r="B1446" s="30">
        <v>2016800467</v>
      </c>
      <c r="C1446" s="30" t="s">
        <v>109</v>
      </c>
      <c r="D1446" s="30" t="s">
        <v>110</v>
      </c>
      <c r="E1446" s="35" t="s">
        <v>129</v>
      </c>
      <c r="F1446" s="35">
        <v>60</v>
      </c>
      <c r="G1446" s="35" t="s">
        <v>89</v>
      </c>
      <c r="H1446" s="35">
        <v>40</v>
      </c>
      <c r="I1446" s="35">
        <v>31</v>
      </c>
      <c r="J1446" s="35">
        <v>100</v>
      </c>
      <c r="K1446">
        <f t="shared" si="154"/>
        <v>0.4</v>
      </c>
      <c r="L1446">
        <f t="shared" si="155"/>
        <v>12</v>
      </c>
      <c r="M1446">
        <f t="shared" si="156"/>
        <v>60</v>
      </c>
      <c r="N1446">
        <f t="shared" si="157"/>
        <v>31</v>
      </c>
      <c r="O1446">
        <f>Summary!$J$4</f>
        <v>65</v>
      </c>
      <c r="P1446">
        <f>Summary!$J$4</f>
        <v>65</v>
      </c>
      <c r="Q1446">
        <f>Summary!$J$4</f>
        <v>65</v>
      </c>
      <c r="R1446">
        <f t="shared" si="158"/>
        <v>0</v>
      </c>
      <c r="S1446">
        <f t="shared" si="159"/>
        <v>0</v>
      </c>
      <c r="T1446">
        <f t="shared" si="160"/>
        <v>0</v>
      </c>
    </row>
    <row r="1447" spans="1:20" hidden="1" x14ac:dyDescent="0.2">
      <c r="A1447" t="s">
        <v>14</v>
      </c>
      <c r="B1447" s="30">
        <v>2016800467</v>
      </c>
      <c r="C1447" s="30" t="s">
        <v>109</v>
      </c>
      <c r="D1447" s="30" t="s">
        <v>112</v>
      </c>
      <c r="E1447" s="35" t="s">
        <v>75</v>
      </c>
      <c r="F1447" s="35">
        <v>60</v>
      </c>
      <c r="G1447" s="35" t="s">
        <v>67</v>
      </c>
      <c r="H1447" s="35">
        <v>40</v>
      </c>
      <c r="I1447" s="35">
        <v>55</v>
      </c>
      <c r="J1447" s="35">
        <v>100</v>
      </c>
      <c r="K1447">
        <f t="shared" si="154"/>
        <v>0.4</v>
      </c>
      <c r="L1447">
        <f t="shared" si="155"/>
        <v>42</v>
      </c>
      <c r="M1447">
        <f t="shared" si="156"/>
        <v>75</v>
      </c>
      <c r="N1447">
        <f t="shared" si="157"/>
        <v>55</v>
      </c>
      <c r="O1447">
        <f>Summary!$J$4</f>
        <v>65</v>
      </c>
      <c r="P1447">
        <f>Summary!$J$4</f>
        <v>65</v>
      </c>
      <c r="Q1447">
        <f>Summary!$J$4</f>
        <v>65</v>
      </c>
      <c r="R1447">
        <f t="shared" si="158"/>
        <v>0</v>
      </c>
      <c r="S1447">
        <f t="shared" si="159"/>
        <v>1</v>
      </c>
      <c r="T1447">
        <f t="shared" si="160"/>
        <v>0</v>
      </c>
    </row>
    <row r="1448" spans="1:20" hidden="1" x14ac:dyDescent="0.2">
      <c r="A1448" t="s">
        <v>14</v>
      </c>
      <c r="B1448" s="30">
        <v>2016800467</v>
      </c>
      <c r="C1448" s="30" t="s">
        <v>109</v>
      </c>
      <c r="D1448" s="30" t="s">
        <v>113</v>
      </c>
      <c r="E1448" s="35" t="s">
        <v>69</v>
      </c>
      <c r="F1448" s="35">
        <v>60</v>
      </c>
      <c r="G1448" s="35" t="s">
        <v>77</v>
      </c>
      <c r="H1448" s="35">
        <v>40</v>
      </c>
      <c r="I1448" s="35">
        <v>59</v>
      </c>
      <c r="J1448" s="35">
        <v>100</v>
      </c>
      <c r="K1448">
        <f t="shared" si="154"/>
        <v>0.4</v>
      </c>
      <c r="L1448">
        <f t="shared" si="155"/>
        <v>52</v>
      </c>
      <c r="M1448">
        <f t="shared" si="156"/>
        <v>70</v>
      </c>
      <c r="N1448">
        <f t="shared" si="157"/>
        <v>59</v>
      </c>
      <c r="O1448">
        <f>Summary!$J$4</f>
        <v>65</v>
      </c>
      <c r="P1448">
        <f>Summary!$J$4</f>
        <v>65</v>
      </c>
      <c r="Q1448">
        <f>Summary!$J$4</f>
        <v>65</v>
      </c>
      <c r="R1448">
        <f t="shared" si="158"/>
        <v>0</v>
      </c>
      <c r="S1448">
        <f t="shared" si="159"/>
        <v>1</v>
      </c>
      <c r="T1448">
        <f t="shared" si="160"/>
        <v>0</v>
      </c>
    </row>
    <row r="1449" spans="1:20" hidden="1" x14ac:dyDescent="0.2">
      <c r="A1449" t="s">
        <v>14</v>
      </c>
      <c r="B1449" s="30">
        <v>2016800467</v>
      </c>
      <c r="C1449" s="30" t="s">
        <v>109</v>
      </c>
      <c r="D1449" s="30" t="s">
        <v>114</v>
      </c>
      <c r="E1449" s="35" t="s">
        <v>65</v>
      </c>
      <c r="F1449" s="35">
        <v>60</v>
      </c>
      <c r="G1449" s="35" t="s">
        <v>67</v>
      </c>
      <c r="H1449" s="35">
        <v>40</v>
      </c>
      <c r="I1449" s="35">
        <v>63</v>
      </c>
      <c r="J1449" s="35">
        <v>100</v>
      </c>
      <c r="K1449">
        <f t="shared" si="154"/>
        <v>0.4</v>
      </c>
      <c r="L1449">
        <f t="shared" si="155"/>
        <v>55</v>
      </c>
      <c r="M1449">
        <f t="shared" si="156"/>
        <v>75</v>
      </c>
      <c r="N1449">
        <f t="shared" si="157"/>
        <v>63</v>
      </c>
      <c r="O1449">
        <f>Summary!$J$4</f>
        <v>65</v>
      </c>
      <c r="P1449">
        <f>Summary!$J$4</f>
        <v>65</v>
      </c>
      <c r="Q1449">
        <f>Summary!$J$4</f>
        <v>65</v>
      </c>
      <c r="R1449">
        <f t="shared" si="158"/>
        <v>0</v>
      </c>
      <c r="S1449">
        <f t="shared" si="159"/>
        <v>1</v>
      </c>
      <c r="T1449">
        <f t="shared" si="160"/>
        <v>0</v>
      </c>
    </row>
    <row r="1450" spans="1:20" hidden="1" x14ac:dyDescent="0.2">
      <c r="A1450" t="s">
        <v>14</v>
      </c>
      <c r="B1450" s="30">
        <v>2016800467</v>
      </c>
      <c r="C1450" s="30" t="s">
        <v>109</v>
      </c>
      <c r="D1450" s="30" t="s">
        <v>115</v>
      </c>
      <c r="E1450" s="35" t="s">
        <v>77</v>
      </c>
      <c r="F1450" s="35">
        <v>60</v>
      </c>
      <c r="G1450" s="35" t="s">
        <v>67</v>
      </c>
      <c r="H1450" s="35">
        <v>40</v>
      </c>
      <c r="I1450" s="35">
        <v>58</v>
      </c>
      <c r="J1450" s="35">
        <v>100</v>
      </c>
      <c r="K1450">
        <f t="shared" si="154"/>
        <v>0.4</v>
      </c>
      <c r="L1450">
        <f t="shared" si="155"/>
        <v>47</v>
      </c>
      <c r="M1450">
        <f t="shared" si="156"/>
        <v>75</v>
      </c>
      <c r="N1450">
        <f t="shared" si="157"/>
        <v>58</v>
      </c>
      <c r="O1450">
        <f>Summary!$J$4</f>
        <v>65</v>
      </c>
      <c r="P1450">
        <f>Summary!$J$4</f>
        <v>65</v>
      </c>
      <c r="Q1450">
        <f>Summary!$J$4</f>
        <v>65</v>
      </c>
      <c r="R1450">
        <f t="shared" si="158"/>
        <v>0</v>
      </c>
      <c r="S1450">
        <f t="shared" si="159"/>
        <v>1</v>
      </c>
      <c r="T1450">
        <f t="shared" si="160"/>
        <v>0</v>
      </c>
    </row>
    <row r="1451" spans="1:20" hidden="1" x14ac:dyDescent="0.2">
      <c r="A1451" t="s">
        <v>14</v>
      </c>
      <c r="B1451" s="30">
        <v>2016800467</v>
      </c>
      <c r="C1451" s="30" t="s">
        <v>109</v>
      </c>
      <c r="D1451" s="30" t="s">
        <v>116</v>
      </c>
      <c r="E1451" s="35" t="s">
        <v>70</v>
      </c>
      <c r="F1451" s="35">
        <v>60</v>
      </c>
      <c r="G1451" s="35" t="s">
        <v>67</v>
      </c>
      <c r="H1451" s="35">
        <v>40</v>
      </c>
      <c r="I1451" s="35">
        <v>71</v>
      </c>
      <c r="J1451" s="35">
        <v>100</v>
      </c>
      <c r="K1451">
        <f t="shared" si="154"/>
        <v>0.4</v>
      </c>
      <c r="L1451">
        <f t="shared" si="155"/>
        <v>68</v>
      </c>
      <c r="M1451">
        <f t="shared" si="156"/>
        <v>75</v>
      </c>
      <c r="N1451">
        <f t="shared" si="157"/>
        <v>71</v>
      </c>
      <c r="O1451">
        <f>Summary!$J$4</f>
        <v>65</v>
      </c>
      <c r="P1451">
        <f>Summary!$J$4</f>
        <v>65</v>
      </c>
      <c r="Q1451">
        <f>Summary!$J$4</f>
        <v>65</v>
      </c>
      <c r="R1451">
        <f t="shared" si="158"/>
        <v>1</v>
      </c>
      <c r="S1451">
        <f t="shared" si="159"/>
        <v>1</v>
      </c>
      <c r="T1451">
        <f t="shared" si="160"/>
        <v>1</v>
      </c>
    </row>
    <row r="1452" spans="1:20" hidden="1" x14ac:dyDescent="0.2">
      <c r="A1452" t="s">
        <v>14</v>
      </c>
      <c r="B1452" s="30">
        <v>2016800469</v>
      </c>
      <c r="C1452" s="30" t="s">
        <v>109</v>
      </c>
      <c r="D1452" s="30" t="s">
        <v>110</v>
      </c>
      <c r="E1452" s="35" t="s">
        <v>71</v>
      </c>
      <c r="F1452" s="35">
        <v>60</v>
      </c>
      <c r="G1452" s="35" t="s">
        <v>67</v>
      </c>
      <c r="H1452" s="35">
        <v>40</v>
      </c>
      <c r="I1452" s="35">
        <v>57</v>
      </c>
      <c r="J1452" s="35">
        <v>100</v>
      </c>
      <c r="K1452">
        <f t="shared" si="154"/>
        <v>0.4</v>
      </c>
      <c r="L1452">
        <f t="shared" si="155"/>
        <v>45</v>
      </c>
      <c r="M1452">
        <f t="shared" si="156"/>
        <v>75</v>
      </c>
      <c r="N1452">
        <f t="shared" si="157"/>
        <v>57</v>
      </c>
      <c r="O1452">
        <f>Summary!$J$4</f>
        <v>65</v>
      </c>
      <c r="P1452">
        <f>Summary!$J$4</f>
        <v>65</v>
      </c>
      <c r="Q1452">
        <f>Summary!$J$4</f>
        <v>65</v>
      </c>
      <c r="R1452">
        <f t="shared" si="158"/>
        <v>0</v>
      </c>
      <c r="S1452">
        <f t="shared" si="159"/>
        <v>1</v>
      </c>
      <c r="T1452">
        <f t="shared" si="160"/>
        <v>0</v>
      </c>
    </row>
    <row r="1453" spans="1:20" hidden="1" x14ac:dyDescent="0.2">
      <c r="A1453" t="s">
        <v>14</v>
      </c>
      <c r="B1453" s="30">
        <v>2016800469</v>
      </c>
      <c r="C1453" s="30" t="s">
        <v>109</v>
      </c>
      <c r="D1453" s="30" t="s">
        <v>112</v>
      </c>
      <c r="E1453" s="35" t="s">
        <v>104</v>
      </c>
      <c r="F1453" s="35">
        <v>60</v>
      </c>
      <c r="G1453" s="35" t="s">
        <v>87</v>
      </c>
      <c r="H1453" s="35">
        <v>40</v>
      </c>
      <c r="I1453" s="35">
        <v>79</v>
      </c>
      <c r="J1453" s="35">
        <v>100</v>
      </c>
      <c r="K1453">
        <f t="shared" si="154"/>
        <v>0.4</v>
      </c>
      <c r="L1453">
        <f t="shared" si="155"/>
        <v>72</v>
      </c>
      <c r="M1453">
        <f t="shared" si="156"/>
        <v>90</v>
      </c>
      <c r="N1453">
        <f t="shared" si="157"/>
        <v>79</v>
      </c>
      <c r="O1453">
        <f>Summary!$J$4</f>
        <v>65</v>
      </c>
      <c r="P1453">
        <f>Summary!$J$4</f>
        <v>65</v>
      </c>
      <c r="Q1453">
        <f>Summary!$J$4</f>
        <v>65</v>
      </c>
      <c r="R1453">
        <f t="shared" si="158"/>
        <v>1</v>
      </c>
      <c r="S1453">
        <f t="shared" si="159"/>
        <v>1</v>
      </c>
      <c r="T1453">
        <f t="shared" si="160"/>
        <v>1</v>
      </c>
    </row>
    <row r="1454" spans="1:20" hidden="1" x14ac:dyDescent="0.2">
      <c r="A1454" t="s">
        <v>14</v>
      </c>
      <c r="B1454" s="30">
        <v>2016800469</v>
      </c>
      <c r="C1454" s="30" t="s">
        <v>109</v>
      </c>
      <c r="D1454" s="30" t="s">
        <v>113</v>
      </c>
      <c r="E1454" s="35" t="s">
        <v>87</v>
      </c>
      <c r="F1454" s="35">
        <v>60</v>
      </c>
      <c r="G1454" s="35" t="s">
        <v>73</v>
      </c>
      <c r="H1454" s="35">
        <v>40</v>
      </c>
      <c r="I1454" s="35">
        <v>68</v>
      </c>
      <c r="J1454" s="35">
        <v>100</v>
      </c>
      <c r="K1454">
        <f t="shared" si="154"/>
        <v>0.4</v>
      </c>
      <c r="L1454">
        <f t="shared" si="155"/>
        <v>60</v>
      </c>
      <c r="M1454">
        <f t="shared" si="156"/>
        <v>80</v>
      </c>
      <c r="N1454">
        <f t="shared" si="157"/>
        <v>68</v>
      </c>
      <c r="O1454">
        <f>Summary!$J$4</f>
        <v>65</v>
      </c>
      <c r="P1454">
        <f>Summary!$J$4</f>
        <v>65</v>
      </c>
      <c r="Q1454">
        <f>Summary!$J$4</f>
        <v>65</v>
      </c>
      <c r="R1454">
        <f t="shared" si="158"/>
        <v>0</v>
      </c>
      <c r="S1454">
        <f t="shared" si="159"/>
        <v>1</v>
      </c>
      <c r="T1454">
        <f t="shared" si="160"/>
        <v>1</v>
      </c>
    </row>
    <row r="1455" spans="1:20" hidden="1" x14ac:dyDescent="0.2">
      <c r="A1455" t="s">
        <v>14</v>
      </c>
      <c r="B1455" s="30">
        <v>2016800469</v>
      </c>
      <c r="C1455" s="30" t="s">
        <v>109</v>
      </c>
      <c r="D1455" s="30" t="s">
        <v>114</v>
      </c>
      <c r="E1455" s="35" t="s">
        <v>70</v>
      </c>
      <c r="F1455" s="35">
        <v>60</v>
      </c>
      <c r="G1455" s="35" t="s">
        <v>87</v>
      </c>
      <c r="H1455" s="35">
        <v>40</v>
      </c>
      <c r="I1455" s="35">
        <v>77</v>
      </c>
      <c r="J1455" s="35">
        <v>100</v>
      </c>
      <c r="K1455">
        <f t="shared" si="154"/>
        <v>0.4</v>
      </c>
      <c r="L1455">
        <f t="shared" si="155"/>
        <v>68</v>
      </c>
      <c r="M1455">
        <f t="shared" si="156"/>
        <v>90</v>
      </c>
      <c r="N1455">
        <f t="shared" si="157"/>
        <v>77</v>
      </c>
      <c r="O1455">
        <f>Summary!$J$4</f>
        <v>65</v>
      </c>
      <c r="P1455">
        <f>Summary!$J$4</f>
        <v>65</v>
      </c>
      <c r="Q1455">
        <f>Summary!$J$4</f>
        <v>65</v>
      </c>
      <c r="R1455">
        <f t="shared" si="158"/>
        <v>1</v>
      </c>
      <c r="S1455">
        <f t="shared" si="159"/>
        <v>1</v>
      </c>
      <c r="T1455">
        <f t="shared" si="160"/>
        <v>1</v>
      </c>
    </row>
    <row r="1456" spans="1:20" hidden="1" x14ac:dyDescent="0.2">
      <c r="A1456" t="s">
        <v>14</v>
      </c>
      <c r="B1456" s="30">
        <v>2016800469</v>
      </c>
      <c r="C1456" s="30" t="s">
        <v>109</v>
      </c>
      <c r="D1456" s="30" t="s">
        <v>115</v>
      </c>
      <c r="E1456" s="35" t="s">
        <v>69</v>
      </c>
      <c r="F1456" s="35">
        <v>60</v>
      </c>
      <c r="G1456" s="35" t="s">
        <v>73</v>
      </c>
      <c r="H1456" s="35">
        <v>40</v>
      </c>
      <c r="I1456" s="35">
        <v>63</v>
      </c>
      <c r="J1456" s="35">
        <v>100</v>
      </c>
      <c r="K1456">
        <f t="shared" si="154"/>
        <v>0.4</v>
      </c>
      <c r="L1456">
        <f t="shared" si="155"/>
        <v>52</v>
      </c>
      <c r="M1456">
        <f t="shared" si="156"/>
        <v>80</v>
      </c>
      <c r="N1456">
        <f t="shared" si="157"/>
        <v>63</v>
      </c>
      <c r="O1456">
        <f>Summary!$J$4</f>
        <v>65</v>
      </c>
      <c r="P1456">
        <f>Summary!$J$4</f>
        <v>65</v>
      </c>
      <c r="Q1456">
        <f>Summary!$J$4</f>
        <v>65</v>
      </c>
      <c r="R1456">
        <f t="shared" si="158"/>
        <v>0</v>
      </c>
      <c r="S1456">
        <f t="shared" si="159"/>
        <v>1</v>
      </c>
      <c r="T1456">
        <f t="shared" si="160"/>
        <v>0</v>
      </c>
    </row>
    <row r="1457" spans="1:20" hidden="1" x14ac:dyDescent="0.2">
      <c r="A1457" t="s">
        <v>14</v>
      </c>
      <c r="B1457" s="30">
        <v>2016800469</v>
      </c>
      <c r="C1457" s="30" t="s">
        <v>109</v>
      </c>
      <c r="D1457" s="30" t="s">
        <v>116</v>
      </c>
      <c r="E1457" s="35" t="s">
        <v>74</v>
      </c>
      <c r="F1457" s="35">
        <v>60</v>
      </c>
      <c r="G1457" s="35" t="s">
        <v>65</v>
      </c>
      <c r="H1457" s="35">
        <v>40</v>
      </c>
      <c r="I1457" s="35">
        <v>71</v>
      </c>
      <c r="J1457" s="35">
        <v>100</v>
      </c>
      <c r="K1457">
        <f t="shared" si="154"/>
        <v>0.4</v>
      </c>
      <c r="L1457">
        <f t="shared" si="155"/>
        <v>63</v>
      </c>
      <c r="M1457">
        <f t="shared" si="156"/>
        <v>83</v>
      </c>
      <c r="N1457">
        <f t="shared" si="157"/>
        <v>71</v>
      </c>
      <c r="O1457">
        <f>Summary!$J$4</f>
        <v>65</v>
      </c>
      <c r="P1457">
        <f>Summary!$J$4</f>
        <v>65</v>
      </c>
      <c r="Q1457">
        <f>Summary!$J$4</f>
        <v>65</v>
      </c>
      <c r="R1457">
        <f t="shared" si="158"/>
        <v>0</v>
      </c>
      <c r="S1457">
        <f t="shared" si="159"/>
        <v>1</v>
      </c>
      <c r="T1457">
        <f t="shared" si="160"/>
        <v>1</v>
      </c>
    </row>
    <row r="1458" spans="1:20" hidden="1" x14ac:dyDescent="0.2">
      <c r="A1458" t="s">
        <v>14</v>
      </c>
      <c r="B1458" s="30">
        <v>2016800470</v>
      </c>
      <c r="C1458" s="30" t="s">
        <v>109</v>
      </c>
      <c r="D1458" s="30" t="s">
        <v>110</v>
      </c>
      <c r="E1458" s="35" t="s">
        <v>69</v>
      </c>
      <c r="F1458" s="35">
        <v>60</v>
      </c>
      <c r="G1458" s="35" t="s">
        <v>69</v>
      </c>
      <c r="H1458" s="35">
        <v>40</v>
      </c>
      <c r="I1458" s="35">
        <v>62</v>
      </c>
      <c r="J1458" s="35">
        <v>100</v>
      </c>
      <c r="K1458">
        <f t="shared" si="154"/>
        <v>0.4</v>
      </c>
      <c r="L1458">
        <f t="shared" si="155"/>
        <v>52</v>
      </c>
      <c r="M1458">
        <f t="shared" si="156"/>
        <v>78</v>
      </c>
      <c r="N1458">
        <f t="shared" si="157"/>
        <v>62</v>
      </c>
      <c r="O1458">
        <f>Summary!$J$4</f>
        <v>65</v>
      </c>
      <c r="P1458">
        <f>Summary!$J$4</f>
        <v>65</v>
      </c>
      <c r="Q1458">
        <f>Summary!$J$4</f>
        <v>65</v>
      </c>
      <c r="R1458">
        <f t="shared" si="158"/>
        <v>0</v>
      </c>
      <c r="S1458">
        <f t="shared" si="159"/>
        <v>1</v>
      </c>
      <c r="T1458">
        <f t="shared" si="160"/>
        <v>0</v>
      </c>
    </row>
    <row r="1459" spans="1:20" hidden="1" x14ac:dyDescent="0.2">
      <c r="A1459" t="s">
        <v>14</v>
      </c>
      <c r="B1459" s="30">
        <v>2016800470</v>
      </c>
      <c r="C1459" s="30" t="s">
        <v>109</v>
      </c>
      <c r="D1459" s="30" t="s">
        <v>112</v>
      </c>
      <c r="E1459" s="35" t="s">
        <v>70</v>
      </c>
      <c r="F1459" s="35">
        <v>60</v>
      </c>
      <c r="G1459" s="35" t="s">
        <v>84</v>
      </c>
      <c r="H1459" s="35">
        <v>40</v>
      </c>
      <c r="I1459" s="35">
        <v>76</v>
      </c>
      <c r="J1459" s="35">
        <v>100</v>
      </c>
      <c r="K1459">
        <f t="shared" si="154"/>
        <v>0.4</v>
      </c>
      <c r="L1459">
        <f t="shared" si="155"/>
        <v>68</v>
      </c>
      <c r="M1459">
        <f t="shared" si="156"/>
        <v>88</v>
      </c>
      <c r="N1459">
        <f t="shared" si="157"/>
        <v>76</v>
      </c>
      <c r="O1459">
        <f>Summary!$J$4</f>
        <v>65</v>
      </c>
      <c r="P1459">
        <f>Summary!$J$4</f>
        <v>65</v>
      </c>
      <c r="Q1459">
        <f>Summary!$J$4</f>
        <v>65</v>
      </c>
      <c r="R1459">
        <f t="shared" si="158"/>
        <v>1</v>
      </c>
      <c r="S1459">
        <f t="shared" si="159"/>
        <v>1</v>
      </c>
      <c r="T1459">
        <f t="shared" si="160"/>
        <v>1</v>
      </c>
    </row>
    <row r="1460" spans="1:20" hidden="1" x14ac:dyDescent="0.2">
      <c r="A1460" t="s">
        <v>14</v>
      </c>
      <c r="B1460" s="30">
        <v>2016800470</v>
      </c>
      <c r="C1460" s="30" t="s">
        <v>109</v>
      </c>
      <c r="D1460" s="30" t="s">
        <v>113</v>
      </c>
      <c r="E1460" s="35" t="s">
        <v>70</v>
      </c>
      <c r="F1460" s="35">
        <v>60</v>
      </c>
      <c r="G1460" s="35" t="s">
        <v>69</v>
      </c>
      <c r="H1460" s="35">
        <v>40</v>
      </c>
      <c r="I1460" s="35">
        <v>72</v>
      </c>
      <c r="J1460" s="35">
        <v>100</v>
      </c>
      <c r="K1460">
        <f t="shared" si="154"/>
        <v>0.4</v>
      </c>
      <c r="L1460">
        <f t="shared" si="155"/>
        <v>68</v>
      </c>
      <c r="M1460">
        <f t="shared" si="156"/>
        <v>78</v>
      </c>
      <c r="N1460">
        <f t="shared" si="157"/>
        <v>72</v>
      </c>
      <c r="O1460">
        <f>Summary!$J$4</f>
        <v>65</v>
      </c>
      <c r="P1460">
        <f>Summary!$J$4</f>
        <v>65</v>
      </c>
      <c r="Q1460">
        <f>Summary!$J$4</f>
        <v>65</v>
      </c>
      <c r="R1460">
        <f t="shared" si="158"/>
        <v>1</v>
      </c>
      <c r="S1460">
        <f t="shared" si="159"/>
        <v>1</v>
      </c>
      <c r="T1460">
        <f t="shared" si="160"/>
        <v>1</v>
      </c>
    </row>
    <row r="1461" spans="1:20" hidden="1" x14ac:dyDescent="0.2">
      <c r="A1461" t="s">
        <v>14</v>
      </c>
      <c r="B1461" s="30">
        <v>2016800470</v>
      </c>
      <c r="C1461" s="30" t="s">
        <v>109</v>
      </c>
      <c r="D1461" s="30" t="s">
        <v>114</v>
      </c>
      <c r="E1461" s="35" t="s">
        <v>77</v>
      </c>
      <c r="F1461" s="35">
        <v>60</v>
      </c>
      <c r="G1461" s="35" t="s">
        <v>87</v>
      </c>
      <c r="H1461" s="35">
        <v>40</v>
      </c>
      <c r="I1461" s="35">
        <v>64</v>
      </c>
      <c r="J1461" s="35">
        <v>100</v>
      </c>
      <c r="K1461">
        <f t="shared" si="154"/>
        <v>0.4</v>
      </c>
      <c r="L1461">
        <f t="shared" si="155"/>
        <v>47</v>
      </c>
      <c r="M1461">
        <f t="shared" si="156"/>
        <v>90</v>
      </c>
      <c r="N1461">
        <f t="shared" si="157"/>
        <v>64</v>
      </c>
      <c r="O1461">
        <f>Summary!$J$4</f>
        <v>65</v>
      </c>
      <c r="P1461">
        <f>Summary!$J$4</f>
        <v>65</v>
      </c>
      <c r="Q1461">
        <f>Summary!$J$4</f>
        <v>65</v>
      </c>
      <c r="R1461">
        <f t="shared" si="158"/>
        <v>0</v>
      </c>
      <c r="S1461">
        <f t="shared" si="159"/>
        <v>1</v>
      </c>
      <c r="T1461">
        <f t="shared" si="160"/>
        <v>0</v>
      </c>
    </row>
    <row r="1462" spans="1:20" hidden="1" x14ac:dyDescent="0.2">
      <c r="A1462" t="s">
        <v>14</v>
      </c>
      <c r="B1462" s="30">
        <v>2016800470</v>
      </c>
      <c r="C1462" s="30" t="s">
        <v>109</v>
      </c>
      <c r="D1462" s="30" t="s">
        <v>115</v>
      </c>
      <c r="E1462" s="35" t="s">
        <v>82</v>
      </c>
      <c r="F1462" s="35">
        <v>60</v>
      </c>
      <c r="G1462" s="35" t="s">
        <v>73</v>
      </c>
      <c r="H1462" s="35">
        <v>40</v>
      </c>
      <c r="I1462" s="35">
        <v>71</v>
      </c>
      <c r="J1462" s="35">
        <v>100</v>
      </c>
      <c r="K1462">
        <f t="shared" si="154"/>
        <v>0.4</v>
      </c>
      <c r="L1462">
        <f t="shared" si="155"/>
        <v>65</v>
      </c>
      <c r="M1462">
        <f t="shared" si="156"/>
        <v>80</v>
      </c>
      <c r="N1462">
        <f t="shared" si="157"/>
        <v>71</v>
      </c>
      <c r="O1462">
        <f>Summary!$J$4</f>
        <v>65</v>
      </c>
      <c r="P1462">
        <f>Summary!$J$4</f>
        <v>65</v>
      </c>
      <c r="Q1462">
        <f>Summary!$J$4</f>
        <v>65</v>
      </c>
      <c r="R1462">
        <f t="shared" si="158"/>
        <v>1</v>
      </c>
      <c r="S1462">
        <f t="shared" si="159"/>
        <v>1</v>
      </c>
      <c r="T1462">
        <f t="shared" si="160"/>
        <v>1</v>
      </c>
    </row>
    <row r="1463" spans="1:20" hidden="1" x14ac:dyDescent="0.2">
      <c r="A1463" t="s">
        <v>14</v>
      </c>
      <c r="B1463" s="30">
        <v>2016800470</v>
      </c>
      <c r="C1463" s="30" t="s">
        <v>109</v>
      </c>
      <c r="D1463" s="30" t="s">
        <v>116</v>
      </c>
      <c r="E1463" s="35" t="s">
        <v>70</v>
      </c>
      <c r="F1463" s="35">
        <v>60</v>
      </c>
      <c r="G1463" s="35" t="s">
        <v>73</v>
      </c>
      <c r="H1463" s="35">
        <v>40</v>
      </c>
      <c r="I1463" s="35">
        <v>73</v>
      </c>
      <c r="J1463" s="35">
        <v>100</v>
      </c>
      <c r="K1463">
        <f t="shared" si="154"/>
        <v>0.4</v>
      </c>
      <c r="L1463">
        <f t="shared" si="155"/>
        <v>68</v>
      </c>
      <c r="M1463">
        <f t="shared" si="156"/>
        <v>80</v>
      </c>
      <c r="N1463">
        <f t="shared" si="157"/>
        <v>73</v>
      </c>
      <c r="O1463">
        <f>Summary!$J$4</f>
        <v>65</v>
      </c>
      <c r="P1463">
        <f>Summary!$J$4</f>
        <v>65</v>
      </c>
      <c r="Q1463">
        <f>Summary!$J$4</f>
        <v>65</v>
      </c>
      <c r="R1463">
        <f t="shared" si="158"/>
        <v>1</v>
      </c>
      <c r="S1463">
        <f t="shared" si="159"/>
        <v>1</v>
      </c>
      <c r="T1463">
        <f t="shared" si="160"/>
        <v>1</v>
      </c>
    </row>
    <row r="1464" spans="1:20" hidden="1" x14ac:dyDescent="0.2">
      <c r="A1464" t="s">
        <v>14</v>
      </c>
      <c r="B1464" s="30">
        <v>2016800471</v>
      </c>
      <c r="C1464" s="30" t="s">
        <v>109</v>
      </c>
      <c r="D1464" s="30" t="s">
        <v>110</v>
      </c>
      <c r="E1464" s="35" t="s">
        <v>121</v>
      </c>
      <c r="F1464" s="35">
        <v>60</v>
      </c>
      <c r="G1464" s="35" t="s">
        <v>89</v>
      </c>
      <c r="H1464" s="35">
        <v>40</v>
      </c>
      <c r="I1464" s="35">
        <v>35</v>
      </c>
      <c r="J1464" s="35">
        <v>100</v>
      </c>
      <c r="K1464">
        <f t="shared" si="154"/>
        <v>0.4</v>
      </c>
      <c r="L1464">
        <f t="shared" si="155"/>
        <v>18</v>
      </c>
      <c r="M1464">
        <f t="shared" si="156"/>
        <v>60</v>
      </c>
      <c r="N1464">
        <f t="shared" si="157"/>
        <v>35</v>
      </c>
      <c r="O1464">
        <f>Summary!$J$4</f>
        <v>65</v>
      </c>
      <c r="P1464">
        <f>Summary!$J$4</f>
        <v>65</v>
      </c>
      <c r="Q1464">
        <f>Summary!$J$4</f>
        <v>65</v>
      </c>
      <c r="R1464">
        <f t="shared" si="158"/>
        <v>0</v>
      </c>
      <c r="S1464">
        <f t="shared" si="159"/>
        <v>0</v>
      </c>
      <c r="T1464">
        <f t="shared" si="160"/>
        <v>0</v>
      </c>
    </row>
    <row r="1465" spans="1:20" hidden="1" x14ac:dyDescent="0.2">
      <c r="A1465" t="s">
        <v>14</v>
      </c>
      <c r="B1465" s="30">
        <v>2016800471</v>
      </c>
      <c r="C1465" s="30" t="s">
        <v>109</v>
      </c>
      <c r="D1465" s="30" t="s">
        <v>112</v>
      </c>
      <c r="E1465" s="35" t="s">
        <v>82</v>
      </c>
      <c r="F1465" s="35">
        <v>60</v>
      </c>
      <c r="G1465" s="35" t="s">
        <v>69</v>
      </c>
      <c r="H1465" s="35">
        <v>40</v>
      </c>
      <c r="I1465" s="35">
        <v>70</v>
      </c>
      <c r="J1465" s="35">
        <v>100</v>
      </c>
      <c r="K1465">
        <f t="shared" si="154"/>
        <v>0.4</v>
      </c>
      <c r="L1465">
        <f t="shared" si="155"/>
        <v>65</v>
      </c>
      <c r="M1465">
        <f t="shared" si="156"/>
        <v>78</v>
      </c>
      <c r="N1465">
        <f t="shared" si="157"/>
        <v>70</v>
      </c>
      <c r="O1465">
        <f>Summary!$J$4</f>
        <v>65</v>
      </c>
      <c r="P1465">
        <f>Summary!$J$4</f>
        <v>65</v>
      </c>
      <c r="Q1465">
        <f>Summary!$J$4</f>
        <v>65</v>
      </c>
      <c r="R1465">
        <f t="shared" si="158"/>
        <v>1</v>
      </c>
      <c r="S1465">
        <f t="shared" si="159"/>
        <v>1</v>
      </c>
      <c r="T1465">
        <f t="shared" si="160"/>
        <v>1</v>
      </c>
    </row>
    <row r="1466" spans="1:20" hidden="1" x14ac:dyDescent="0.2">
      <c r="A1466" t="s">
        <v>14</v>
      </c>
      <c r="B1466" s="30">
        <v>2016800471</v>
      </c>
      <c r="C1466" s="30" t="s">
        <v>109</v>
      </c>
      <c r="D1466" s="30" t="s">
        <v>113</v>
      </c>
      <c r="E1466" s="35" t="s">
        <v>87</v>
      </c>
      <c r="F1466" s="35">
        <v>60</v>
      </c>
      <c r="G1466" s="35" t="s">
        <v>77</v>
      </c>
      <c r="H1466" s="35">
        <v>40</v>
      </c>
      <c r="I1466" s="35">
        <v>64</v>
      </c>
      <c r="J1466" s="35">
        <v>100</v>
      </c>
      <c r="K1466">
        <f t="shared" si="154"/>
        <v>0.4</v>
      </c>
      <c r="L1466">
        <f t="shared" si="155"/>
        <v>60</v>
      </c>
      <c r="M1466">
        <f t="shared" si="156"/>
        <v>70</v>
      </c>
      <c r="N1466">
        <f t="shared" si="157"/>
        <v>64</v>
      </c>
      <c r="O1466">
        <f>Summary!$J$4</f>
        <v>65</v>
      </c>
      <c r="P1466">
        <f>Summary!$J$4</f>
        <v>65</v>
      </c>
      <c r="Q1466">
        <f>Summary!$J$4</f>
        <v>65</v>
      </c>
      <c r="R1466">
        <f t="shared" si="158"/>
        <v>0</v>
      </c>
      <c r="S1466">
        <f t="shared" si="159"/>
        <v>1</v>
      </c>
      <c r="T1466">
        <f t="shared" si="160"/>
        <v>0</v>
      </c>
    </row>
    <row r="1467" spans="1:20" hidden="1" x14ac:dyDescent="0.2">
      <c r="A1467" t="s">
        <v>14</v>
      </c>
      <c r="B1467" s="30">
        <v>2016800471</v>
      </c>
      <c r="C1467" s="30" t="s">
        <v>109</v>
      </c>
      <c r="D1467" s="30" t="s">
        <v>114</v>
      </c>
      <c r="E1467" s="35" t="s">
        <v>104</v>
      </c>
      <c r="F1467" s="35">
        <v>60</v>
      </c>
      <c r="G1467" s="35" t="s">
        <v>67</v>
      </c>
      <c r="H1467" s="35">
        <v>40</v>
      </c>
      <c r="I1467" s="35">
        <v>73</v>
      </c>
      <c r="J1467" s="35">
        <v>100</v>
      </c>
      <c r="K1467">
        <f t="shared" si="154"/>
        <v>0.4</v>
      </c>
      <c r="L1467">
        <f t="shared" si="155"/>
        <v>72</v>
      </c>
      <c r="M1467">
        <f t="shared" si="156"/>
        <v>75</v>
      </c>
      <c r="N1467">
        <f t="shared" si="157"/>
        <v>73</v>
      </c>
      <c r="O1467">
        <f>Summary!$J$4</f>
        <v>65</v>
      </c>
      <c r="P1467">
        <f>Summary!$J$4</f>
        <v>65</v>
      </c>
      <c r="Q1467">
        <f>Summary!$J$4</f>
        <v>65</v>
      </c>
      <c r="R1467">
        <f t="shared" si="158"/>
        <v>1</v>
      </c>
      <c r="S1467">
        <f t="shared" si="159"/>
        <v>1</v>
      </c>
      <c r="T1467">
        <f t="shared" si="160"/>
        <v>1</v>
      </c>
    </row>
    <row r="1468" spans="1:20" hidden="1" x14ac:dyDescent="0.2">
      <c r="A1468" t="s">
        <v>14</v>
      </c>
      <c r="B1468" s="30">
        <v>2016800471</v>
      </c>
      <c r="C1468" s="30" t="s">
        <v>109</v>
      </c>
      <c r="D1468" s="30" t="s">
        <v>115</v>
      </c>
      <c r="E1468" s="35" t="s">
        <v>79</v>
      </c>
      <c r="F1468" s="35">
        <v>60</v>
      </c>
      <c r="G1468" s="35" t="s">
        <v>67</v>
      </c>
      <c r="H1468" s="35">
        <v>40</v>
      </c>
      <c r="I1468" s="35">
        <v>64</v>
      </c>
      <c r="J1468" s="35">
        <v>100</v>
      </c>
      <c r="K1468">
        <f t="shared" si="154"/>
        <v>0.4</v>
      </c>
      <c r="L1468">
        <f t="shared" si="155"/>
        <v>57</v>
      </c>
      <c r="M1468">
        <f t="shared" si="156"/>
        <v>75</v>
      </c>
      <c r="N1468">
        <f t="shared" si="157"/>
        <v>64</v>
      </c>
      <c r="O1468">
        <f>Summary!$J$4</f>
        <v>65</v>
      </c>
      <c r="P1468">
        <f>Summary!$J$4</f>
        <v>65</v>
      </c>
      <c r="Q1468">
        <f>Summary!$J$4</f>
        <v>65</v>
      </c>
      <c r="R1468">
        <f t="shared" si="158"/>
        <v>0</v>
      </c>
      <c r="S1468">
        <f t="shared" si="159"/>
        <v>1</v>
      </c>
      <c r="T1468">
        <f t="shared" si="160"/>
        <v>0</v>
      </c>
    </row>
    <row r="1469" spans="1:20" hidden="1" x14ac:dyDescent="0.2">
      <c r="A1469" t="s">
        <v>14</v>
      </c>
      <c r="B1469" s="30">
        <v>2016800471</v>
      </c>
      <c r="C1469" s="30" t="s">
        <v>109</v>
      </c>
      <c r="D1469" s="30" t="s">
        <v>116</v>
      </c>
      <c r="E1469" s="35" t="s">
        <v>67</v>
      </c>
      <c r="F1469" s="35">
        <v>60</v>
      </c>
      <c r="G1469" s="35" t="s">
        <v>67</v>
      </c>
      <c r="H1469" s="35">
        <v>40</v>
      </c>
      <c r="I1469" s="35">
        <v>60</v>
      </c>
      <c r="J1469" s="35">
        <v>100</v>
      </c>
      <c r="K1469">
        <f t="shared" si="154"/>
        <v>0.4</v>
      </c>
      <c r="L1469">
        <f t="shared" si="155"/>
        <v>50</v>
      </c>
      <c r="M1469">
        <f t="shared" si="156"/>
        <v>75</v>
      </c>
      <c r="N1469">
        <f t="shared" si="157"/>
        <v>60</v>
      </c>
      <c r="O1469">
        <f>Summary!$J$4</f>
        <v>65</v>
      </c>
      <c r="P1469">
        <f>Summary!$J$4</f>
        <v>65</v>
      </c>
      <c r="Q1469">
        <f>Summary!$J$4</f>
        <v>65</v>
      </c>
      <c r="R1469">
        <f t="shared" si="158"/>
        <v>0</v>
      </c>
      <c r="S1469">
        <f t="shared" si="159"/>
        <v>1</v>
      </c>
      <c r="T1469">
        <f t="shared" si="160"/>
        <v>0</v>
      </c>
    </row>
    <row r="1470" spans="1:20" hidden="1" x14ac:dyDescent="0.2">
      <c r="A1470" t="s">
        <v>14</v>
      </c>
      <c r="B1470" s="30">
        <v>2016800472</v>
      </c>
      <c r="C1470" s="30" t="s">
        <v>109</v>
      </c>
      <c r="D1470" s="30" t="s">
        <v>110</v>
      </c>
      <c r="E1470" s="35" t="s">
        <v>85</v>
      </c>
      <c r="F1470" s="35">
        <v>60</v>
      </c>
      <c r="G1470" s="35" t="s">
        <v>89</v>
      </c>
      <c r="H1470" s="35">
        <v>40</v>
      </c>
      <c r="I1470" s="35">
        <v>47</v>
      </c>
      <c r="J1470" s="35">
        <v>100</v>
      </c>
      <c r="K1470">
        <f t="shared" si="154"/>
        <v>0.4</v>
      </c>
      <c r="L1470">
        <f t="shared" si="155"/>
        <v>38</v>
      </c>
      <c r="M1470">
        <f t="shared" si="156"/>
        <v>60</v>
      </c>
      <c r="N1470">
        <f t="shared" si="157"/>
        <v>47</v>
      </c>
      <c r="O1470">
        <f>Summary!$J$4</f>
        <v>65</v>
      </c>
      <c r="P1470">
        <f>Summary!$J$4</f>
        <v>65</v>
      </c>
      <c r="Q1470">
        <f>Summary!$J$4</f>
        <v>65</v>
      </c>
      <c r="R1470">
        <f t="shared" si="158"/>
        <v>0</v>
      </c>
      <c r="S1470">
        <f t="shared" si="159"/>
        <v>0</v>
      </c>
      <c r="T1470">
        <f t="shared" si="160"/>
        <v>0</v>
      </c>
    </row>
    <row r="1471" spans="1:20" hidden="1" x14ac:dyDescent="0.2">
      <c r="A1471" t="s">
        <v>14</v>
      </c>
      <c r="B1471" s="30">
        <v>2016800472</v>
      </c>
      <c r="C1471" s="30" t="s">
        <v>109</v>
      </c>
      <c r="D1471" s="30" t="s">
        <v>112</v>
      </c>
      <c r="E1471" s="35" t="s">
        <v>104</v>
      </c>
      <c r="F1471" s="35">
        <v>60</v>
      </c>
      <c r="G1471" s="35" t="s">
        <v>84</v>
      </c>
      <c r="H1471" s="35">
        <v>40</v>
      </c>
      <c r="I1471" s="35">
        <v>78</v>
      </c>
      <c r="J1471" s="35">
        <v>100</v>
      </c>
      <c r="K1471">
        <f t="shared" si="154"/>
        <v>0.4</v>
      </c>
      <c r="L1471">
        <f t="shared" si="155"/>
        <v>72</v>
      </c>
      <c r="M1471">
        <f t="shared" si="156"/>
        <v>88</v>
      </c>
      <c r="N1471">
        <f t="shared" si="157"/>
        <v>78</v>
      </c>
      <c r="O1471">
        <f>Summary!$J$4</f>
        <v>65</v>
      </c>
      <c r="P1471">
        <f>Summary!$J$4</f>
        <v>65</v>
      </c>
      <c r="Q1471">
        <f>Summary!$J$4</f>
        <v>65</v>
      </c>
      <c r="R1471">
        <f t="shared" si="158"/>
        <v>1</v>
      </c>
      <c r="S1471">
        <f t="shared" si="159"/>
        <v>1</v>
      </c>
      <c r="T1471">
        <f t="shared" si="160"/>
        <v>1</v>
      </c>
    </row>
    <row r="1472" spans="1:20" hidden="1" x14ac:dyDescent="0.2">
      <c r="A1472" t="s">
        <v>14</v>
      </c>
      <c r="B1472" s="30">
        <v>2016800472</v>
      </c>
      <c r="C1472" s="30" t="s">
        <v>109</v>
      </c>
      <c r="D1472" s="30" t="s">
        <v>113</v>
      </c>
      <c r="E1472" s="35" t="s">
        <v>91</v>
      </c>
      <c r="F1472" s="35">
        <v>60</v>
      </c>
      <c r="G1472" s="35" t="s">
        <v>73</v>
      </c>
      <c r="H1472" s="35">
        <v>40</v>
      </c>
      <c r="I1472" s="35">
        <v>69</v>
      </c>
      <c r="J1472" s="35">
        <v>100</v>
      </c>
      <c r="K1472">
        <f t="shared" si="154"/>
        <v>0.4</v>
      </c>
      <c r="L1472">
        <f t="shared" si="155"/>
        <v>62</v>
      </c>
      <c r="M1472">
        <f t="shared" si="156"/>
        <v>80</v>
      </c>
      <c r="N1472">
        <f t="shared" si="157"/>
        <v>69</v>
      </c>
      <c r="O1472">
        <f>Summary!$J$4</f>
        <v>65</v>
      </c>
      <c r="P1472">
        <f>Summary!$J$4</f>
        <v>65</v>
      </c>
      <c r="Q1472">
        <f>Summary!$J$4</f>
        <v>65</v>
      </c>
      <c r="R1472">
        <f t="shared" si="158"/>
        <v>0</v>
      </c>
      <c r="S1472">
        <f t="shared" si="159"/>
        <v>1</v>
      </c>
      <c r="T1472">
        <f t="shared" si="160"/>
        <v>1</v>
      </c>
    </row>
    <row r="1473" spans="1:20" hidden="1" x14ac:dyDescent="0.2">
      <c r="A1473" t="s">
        <v>14</v>
      </c>
      <c r="B1473" s="30">
        <v>2016800472</v>
      </c>
      <c r="C1473" s="30" t="s">
        <v>109</v>
      </c>
      <c r="D1473" s="30" t="s">
        <v>114</v>
      </c>
      <c r="E1473" s="35" t="s">
        <v>74</v>
      </c>
      <c r="F1473" s="35">
        <v>60</v>
      </c>
      <c r="G1473" s="35" t="s">
        <v>79</v>
      </c>
      <c r="H1473" s="35">
        <v>40</v>
      </c>
      <c r="I1473" s="35">
        <v>72</v>
      </c>
      <c r="J1473" s="35">
        <v>100</v>
      </c>
      <c r="K1473">
        <f t="shared" si="154"/>
        <v>0.4</v>
      </c>
      <c r="L1473">
        <f t="shared" si="155"/>
        <v>63</v>
      </c>
      <c r="M1473">
        <f t="shared" si="156"/>
        <v>85</v>
      </c>
      <c r="N1473">
        <f t="shared" si="157"/>
        <v>72</v>
      </c>
      <c r="O1473">
        <f>Summary!$J$4</f>
        <v>65</v>
      </c>
      <c r="P1473">
        <f>Summary!$J$4</f>
        <v>65</v>
      </c>
      <c r="Q1473">
        <f>Summary!$J$4</f>
        <v>65</v>
      </c>
      <c r="R1473">
        <f t="shared" si="158"/>
        <v>0</v>
      </c>
      <c r="S1473">
        <f t="shared" si="159"/>
        <v>1</v>
      </c>
      <c r="T1473">
        <f t="shared" si="160"/>
        <v>1</v>
      </c>
    </row>
    <row r="1474" spans="1:20" hidden="1" x14ac:dyDescent="0.2">
      <c r="A1474" t="s">
        <v>14</v>
      </c>
      <c r="B1474" s="30">
        <v>2016800472</v>
      </c>
      <c r="C1474" s="30" t="s">
        <v>109</v>
      </c>
      <c r="D1474" s="30" t="s">
        <v>115</v>
      </c>
      <c r="E1474" s="35" t="s">
        <v>73</v>
      </c>
      <c r="F1474" s="35">
        <v>60</v>
      </c>
      <c r="G1474" s="35" t="s">
        <v>69</v>
      </c>
      <c r="H1474" s="35">
        <v>40</v>
      </c>
      <c r="I1474" s="35">
        <v>63</v>
      </c>
      <c r="J1474" s="35">
        <v>100</v>
      </c>
      <c r="K1474">
        <f t="shared" ref="K1474:K1537" si="161">ROUND(H1474/(H1474+F1474),2)</f>
        <v>0.4</v>
      </c>
      <c r="L1474">
        <f t="shared" ref="L1474:L1537" si="162">IF(E1474="A",0,IFERROR(ROUND(E1474*100/F1474,0),0))</f>
        <v>53</v>
      </c>
      <c r="M1474">
        <f t="shared" ref="M1474:M1537" si="163">IF(E1474="A",0,IFERROR(ROUND(G1474*100/H1474,0),0))</f>
        <v>78</v>
      </c>
      <c r="N1474">
        <f t="shared" ref="N1474:N1537" si="164">ROUND(I1474*100/J1474,0)</f>
        <v>63</v>
      </c>
      <c r="O1474">
        <f>Summary!$J$4</f>
        <v>65</v>
      </c>
      <c r="P1474">
        <f>Summary!$J$4</f>
        <v>65</v>
      </c>
      <c r="Q1474">
        <f>Summary!$J$4</f>
        <v>65</v>
      </c>
      <c r="R1474">
        <f t="shared" ref="R1474:R1537" si="165">IF(L1474&gt;=O1474,1,0)</f>
        <v>0</v>
      </c>
      <c r="S1474">
        <f t="shared" ref="S1474:S1537" si="166">IF(M1474&gt;=P1474,1,0)</f>
        <v>1</v>
      </c>
      <c r="T1474">
        <f t="shared" ref="T1474:T1537" si="167">IF(N1474&gt;=Q1474,1,0)</f>
        <v>0</v>
      </c>
    </row>
    <row r="1475" spans="1:20" hidden="1" x14ac:dyDescent="0.2">
      <c r="A1475" t="s">
        <v>14</v>
      </c>
      <c r="B1475" s="30">
        <v>2016800472</v>
      </c>
      <c r="C1475" s="30" t="s">
        <v>109</v>
      </c>
      <c r="D1475" s="30" t="s">
        <v>116</v>
      </c>
      <c r="E1475" s="35" t="s">
        <v>74</v>
      </c>
      <c r="F1475" s="35">
        <v>60</v>
      </c>
      <c r="G1475" s="35" t="s">
        <v>79</v>
      </c>
      <c r="H1475" s="35">
        <v>40</v>
      </c>
      <c r="I1475" s="35">
        <v>72</v>
      </c>
      <c r="J1475" s="35">
        <v>100</v>
      </c>
      <c r="K1475">
        <f t="shared" si="161"/>
        <v>0.4</v>
      </c>
      <c r="L1475">
        <f t="shared" si="162"/>
        <v>63</v>
      </c>
      <c r="M1475">
        <f t="shared" si="163"/>
        <v>85</v>
      </c>
      <c r="N1475">
        <f t="shared" si="164"/>
        <v>72</v>
      </c>
      <c r="O1475">
        <f>Summary!$J$4</f>
        <v>65</v>
      </c>
      <c r="P1475">
        <f>Summary!$J$4</f>
        <v>65</v>
      </c>
      <c r="Q1475">
        <f>Summary!$J$4</f>
        <v>65</v>
      </c>
      <c r="R1475">
        <f t="shared" si="165"/>
        <v>0</v>
      </c>
      <c r="S1475">
        <f t="shared" si="166"/>
        <v>1</v>
      </c>
      <c r="T1475">
        <f t="shared" si="167"/>
        <v>1</v>
      </c>
    </row>
    <row r="1476" spans="1:20" x14ac:dyDescent="0.2">
      <c r="A1476" s="37" t="s">
        <v>36</v>
      </c>
      <c r="B1476" s="53">
        <v>2016800405</v>
      </c>
      <c r="C1476" s="37" t="s">
        <v>130</v>
      </c>
      <c r="D1476" s="39" t="s">
        <v>131</v>
      </c>
      <c r="E1476" s="60" t="s">
        <v>66</v>
      </c>
      <c r="F1476" s="60">
        <v>60</v>
      </c>
      <c r="G1476" s="60" t="s">
        <v>73</v>
      </c>
      <c r="H1476" s="60">
        <v>40</v>
      </c>
      <c r="I1476" s="61">
        <v>77</v>
      </c>
      <c r="J1476" s="60">
        <v>100</v>
      </c>
      <c r="K1476">
        <f t="shared" si="161"/>
        <v>0.4</v>
      </c>
      <c r="L1476">
        <f t="shared" si="162"/>
        <v>75</v>
      </c>
      <c r="M1476">
        <f t="shared" si="163"/>
        <v>80</v>
      </c>
      <c r="N1476">
        <f t="shared" si="164"/>
        <v>77</v>
      </c>
      <c r="O1476">
        <f>Summary!$J$4</f>
        <v>65</v>
      </c>
      <c r="P1476">
        <f>Summary!$J$4</f>
        <v>65</v>
      </c>
      <c r="Q1476">
        <f>Summary!$J$4</f>
        <v>65</v>
      </c>
      <c r="R1476">
        <f t="shared" si="165"/>
        <v>1</v>
      </c>
      <c r="S1476">
        <f t="shared" si="166"/>
        <v>1</v>
      </c>
      <c r="T1476">
        <f t="shared" si="167"/>
        <v>1</v>
      </c>
    </row>
    <row r="1477" spans="1:20" x14ac:dyDescent="0.2">
      <c r="A1477" s="37" t="s">
        <v>36</v>
      </c>
      <c r="B1477" s="53">
        <v>2016800405</v>
      </c>
      <c r="C1477" s="37" t="s">
        <v>130</v>
      </c>
      <c r="D1477" s="39" t="s">
        <v>132</v>
      </c>
      <c r="E1477" s="60" t="s">
        <v>82</v>
      </c>
      <c r="F1477" s="60">
        <v>60</v>
      </c>
      <c r="G1477" s="60" t="s">
        <v>73</v>
      </c>
      <c r="H1477" s="60">
        <v>40</v>
      </c>
      <c r="I1477" s="61">
        <v>71</v>
      </c>
      <c r="J1477" s="60">
        <v>100</v>
      </c>
      <c r="K1477">
        <f t="shared" si="161"/>
        <v>0.4</v>
      </c>
      <c r="L1477">
        <f t="shared" si="162"/>
        <v>65</v>
      </c>
      <c r="M1477">
        <f t="shared" si="163"/>
        <v>80</v>
      </c>
      <c r="N1477">
        <f t="shared" si="164"/>
        <v>71</v>
      </c>
      <c r="O1477">
        <f>Summary!$J$4</f>
        <v>65</v>
      </c>
      <c r="P1477">
        <f>Summary!$J$4</f>
        <v>65</v>
      </c>
      <c r="Q1477">
        <f>Summary!$J$4</f>
        <v>65</v>
      </c>
      <c r="R1477">
        <f t="shared" si="165"/>
        <v>1</v>
      </c>
      <c r="S1477">
        <f t="shared" si="166"/>
        <v>1</v>
      </c>
      <c r="T1477">
        <f t="shared" si="167"/>
        <v>1</v>
      </c>
    </row>
    <row r="1478" spans="1:20" x14ac:dyDescent="0.2">
      <c r="A1478" s="37" t="s">
        <v>36</v>
      </c>
      <c r="B1478" s="53">
        <v>2016800405</v>
      </c>
      <c r="C1478" s="37" t="s">
        <v>130</v>
      </c>
      <c r="D1478" s="39" t="s">
        <v>133</v>
      </c>
      <c r="E1478" s="62" t="s">
        <v>78</v>
      </c>
      <c r="F1478" s="60">
        <v>60</v>
      </c>
      <c r="G1478" s="60" t="s">
        <v>65</v>
      </c>
      <c r="H1478" s="60">
        <v>40</v>
      </c>
      <c r="I1478" s="61">
        <v>84</v>
      </c>
      <c r="J1478" s="60">
        <v>100</v>
      </c>
      <c r="K1478">
        <f t="shared" si="161"/>
        <v>0.4</v>
      </c>
      <c r="L1478">
        <f t="shared" si="162"/>
        <v>85</v>
      </c>
      <c r="M1478">
        <f t="shared" si="163"/>
        <v>83</v>
      </c>
      <c r="N1478">
        <f t="shared" si="164"/>
        <v>84</v>
      </c>
      <c r="O1478">
        <f>Summary!$J$4</f>
        <v>65</v>
      </c>
      <c r="P1478">
        <f>Summary!$J$4</f>
        <v>65</v>
      </c>
      <c r="Q1478">
        <f>Summary!$J$4</f>
        <v>65</v>
      </c>
      <c r="R1478">
        <f t="shared" si="165"/>
        <v>1</v>
      </c>
      <c r="S1478">
        <f t="shared" si="166"/>
        <v>1</v>
      </c>
      <c r="T1478">
        <f t="shared" si="167"/>
        <v>1</v>
      </c>
    </row>
    <row r="1479" spans="1:20" x14ac:dyDescent="0.2">
      <c r="A1479" s="37" t="s">
        <v>36</v>
      </c>
      <c r="B1479" s="53">
        <v>2016800405</v>
      </c>
      <c r="C1479" s="37" t="s">
        <v>130</v>
      </c>
      <c r="D1479" s="39" t="s">
        <v>134</v>
      </c>
      <c r="E1479" s="60" t="s">
        <v>68</v>
      </c>
      <c r="F1479" s="60">
        <v>60</v>
      </c>
      <c r="G1479" s="60" t="s">
        <v>79</v>
      </c>
      <c r="H1479" s="60">
        <v>40</v>
      </c>
      <c r="I1479" s="61">
        <v>81</v>
      </c>
      <c r="J1479" s="60">
        <v>100</v>
      </c>
      <c r="K1479">
        <f t="shared" si="161"/>
        <v>0.4</v>
      </c>
      <c r="L1479">
        <f t="shared" si="162"/>
        <v>78</v>
      </c>
      <c r="M1479">
        <f t="shared" si="163"/>
        <v>85</v>
      </c>
      <c r="N1479">
        <f t="shared" si="164"/>
        <v>81</v>
      </c>
      <c r="O1479">
        <f>Summary!$J$4</f>
        <v>65</v>
      </c>
      <c r="P1479">
        <f>Summary!$J$4</f>
        <v>65</v>
      </c>
      <c r="Q1479">
        <f>Summary!$J$4</f>
        <v>65</v>
      </c>
      <c r="R1479">
        <f t="shared" si="165"/>
        <v>1</v>
      </c>
      <c r="S1479">
        <f t="shared" si="166"/>
        <v>1</v>
      </c>
      <c r="T1479">
        <f t="shared" si="167"/>
        <v>1</v>
      </c>
    </row>
    <row r="1480" spans="1:20" x14ac:dyDescent="0.2">
      <c r="A1480" s="37" t="s">
        <v>36</v>
      </c>
      <c r="B1480" s="53">
        <v>2016800405</v>
      </c>
      <c r="C1480" s="37" t="s">
        <v>130</v>
      </c>
      <c r="D1480" s="39" t="s">
        <v>135</v>
      </c>
      <c r="E1480" s="60" t="s">
        <v>79</v>
      </c>
      <c r="F1480" s="60">
        <v>60</v>
      </c>
      <c r="G1480" s="60" t="s">
        <v>73</v>
      </c>
      <c r="H1480" s="60">
        <v>40</v>
      </c>
      <c r="I1480" s="61">
        <v>66</v>
      </c>
      <c r="J1480" s="60">
        <v>100</v>
      </c>
      <c r="K1480">
        <f t="shared" si="161"/>
        <v>0.4</v>
      </c>
      <c r="L1480">
        <f t="shared" si="162"/>
        <v>57</v>
      </c>
      <c r="M1480">
        <f t="shared" si="163"/>
        <v>80</v>
      </c>
      <c r="N1480">
        <f t="shared" si="164"/>
        <v>66</v>
      </c>
      <c r="O1480">
        <f>Summary!$J$4</f>
        <v>65</v>
      </c>
      <c r="P1480">
        <f>Summary!$J$4</f>
        <v>65</v>
      </c>
      <c r="Q1480">
        <f>Summary!$J$4</f>
        <v>65</v>
      </c>
      <c r="R1480">
        <f t="shared" si="165"/>
        <v>0</v>
      </c>
      <c r="S1480">
        <f t="shared" si="166"/>
        <v>1</v>
      </c>
      <c r="T1480">
        <f t="shared" si="167"/>
        <v>1</v>
      </c>
    </row>
    <row r="1481" spans="1:20" x14ac:dyDescent="0.2">
      <c r="A1481" s="37" t="s">
        <v>36</v>
      </c>
      <c r="B1481" s="53">
        <v>2016800405</v>
      </c>
      <c r="C1481" s="37" t="s">
        <v>130</v>
      </c>
      <c r="D1481" s="39" t="s">
        <v>136</v>
      </c>
      <c r="E1481" s="60" t="s">
        <v>74</v>
      </c>
      <c r="F1481" s="60">
        <v>60</v>
      </c>
      <c r="G1481" s="60" t="s">
        <v>67</v>
      </c>
      <c r="H1481" s="60">
        <v>40</v>
      </c>
      <c r="I1481" s="61">
        <v>68</v>
      </c>
      <c r="J1481" s="60">
        <v>100</v>
      </c>
      <c r="K1481">
        <f t="shared" si="161"/>
        <v>0.4</v>
      </c>
      <c r="L1481">
        <f t="shared" si="162"/>
        <v>63</v>
      </c>
      <c r="M1481">
        <f t="shared" si="163"/>
        <v>75</v>
      </c>
      <c r="N1481">
        <f t="shared" si="164"/>
        <v>68</v>
      </c>
      <c r="O1481">
        <f>Summary!$J$4</f>
        <v>65</v>
      </c>
      <c r="P1481">
        <f>Summary!$J$4</f>
        <v>65</v>
      </c>
      <c r="Q1481">
        <f>Summary!$J$4</f>
        <v>65</v>
      </c>
      <c r="R1481">
        <f t="shared" si="165"/>
        <v>0</v>
      </c>
      <c r="S1481">
        <f t="shared" si="166"/>
        <v>1</v>
      </c>
      <c r="T1481">
        <f t="shared" si="167"/>
        <v>1</v>
      </c>
    </row>
    <row r="1482" spans="1:20" x14ac:dyDescent="0.2">
      <c r="A1482" s="37" t="s">
        <v>36</v>
      </c>
      <c r="B1482" s="53">
        <v>2016800405</v>
      </c>
      <c r="C1482" s="37" t="s">
        <v>130</v>
      </c>
      <c r="D1482" s="39" t="s">
        <v>137</v>
      </c>
      <c r="E1482" s="60" t="s">
        <v>103</v>
      </c>
      <c r="F1482" s="60">
        <v>60</v>
      </c>
      <c r="G1482" s="60" t="s">
        <v>79</v>
      </c>
      <c r="H1482" s="60">
        <v>40</v>
      </c>
      <c r="I1482" s="61">
        <v>74</v>
      </c>
      <c r="J1482" s="60">
        <v>100</v>
      </c>
      <c r="K1482">
        <f t="shared" si="161"/>
        <v>0.4</v>
      </c>
      <c r="L1482">
        <f t="shared" si="162"/>
        <v>67</v>
      </c>
      <c r="M1482">
        <f t="shared" si="163"/>
        <v>85</v>
      </c>
      <c r="N1482">
        <f t="shared" si="164"/>
        <v>74</v>
      </c>
      <c r="O1482">
        <f>Summary!$J$4</f>
        <v>65</v>
      </c>
      <c r="P1482">
        <f>Summary!$J$4</f>
        <v>65</v>
      </c>
      <c r="Q1482">
        <f>Summary!$J$4</f>
        <v>65</v>
      </c>
      <c r="R1482">
        <f t="shared" si="165"/>
        <v>1</v>
      </c>
      <c r="S1482">
        <f t="shared" si="166"/>
        <v>1</v>
      </c>
      <c r="T1482">
        <f t="shared" si="167"/>
        <v>1</v>
      </c>
    </row>
    <row r="1483" spans="1:20" x14ac:dyDescent="0.2">
      <c r="A1483" s="37" t="s">
        <v>36</v>
      </c>
      <c r="B1483" s="53">
        <v>2016800406</v>
      </c>
      <c r="C1483" s="37" t="s">
        <v>130</v>
      </c>
      <c r="D1483" s="39" t="s">
        <v>131</v>
      </c>
      <c r="E1483" s="60" t="s">
        <v>83</v>
      </c>
      <c r="F1483" s="60">
        <v>60</v>
      </c>
      <c r="G1483" s="60" t="s">
        <v>77</v>
      </c>
      <c r="H1483" s="60">
        <v>40</v>
      </c>
      <c r="I1483" s="61">
        <v>54</v>
      </c>
      <c r="J1483" s="60">
        <v>100</v>
      </c>
      <c r="K1483">
        <f t="shared" si="161"/>
        <v>0.4</v>
      </c>
      <c r="L1483">
        <f t="shared" si="162"/>
        <v>43</v>
      </c>
      <c r="M1483">
        <f t="shared" si="163"/>
        <v>70</v>
      </c>
      <c r="N1483">
        <f t="shared" si="164"/>
        <v>54</v>
      </c>
      <c r="O1483">
        <f>Summary!$J$4</f>
        <v>65</v>
      </c>
      <c r="P1483">
        <f>Summary!$J$4</f>
        <v>65</v>
      </c>
      <c r="Q1483">
        <f>Summary!$J$4</f>
        <v>65</v>
      </c>
      <c r="R1483">
        <f t="shared" si="165"/>
        <v>0</v>
      </c>
      <c r="S1483">
        <f t="shared" si="166"/>
        <v>1</v>
      </c>
      <c r="T1483">
        <f t="shared" si="167"/>
        <v>0</v>
      </c>
    </row>
    <row r="1484" spans="1:20" x14ac:dyDescent="0.2">
      <c r="A1484" s="37" t="s">
        <v>36</v>
      </c>
      <c r="B1484" s="53">
        <v>2016800406</v>
      </c>
      <c r="C1484" s="37" t="s">
        <v>130</v>
      </c>
      <c r="D1484" s="39" t="s">
        <v>132</v>
      </c>
      <c r="E1484" s="60" t="s">
        <v>69</v>
      </c>
      <c r="F1484" s="60">
        <v>60</v>
      </c>
      <c r="G1484" s="60" t="s">
        <v>81</v>
      </c>
      <c r="H1484" s="60">
        <v>40</v>
      </c>
      <c r="I1484" s="61">
        <v>60</v>
      </c>
      <c r="J1484" s="60">
        <v>100</v>
      </c>
      <c r="K1484">
        <f t="shared" si="161"/>
        <v>0.4</v>
      </c>
      <c r="L1484">
        <f t="shared" si="162"/>
        <v>52</v>
      </c>
      <c r="M1484">
        <f t="shared" si="163"/>
        <v>73</v>
      </c>
      <c r="N1484">
        <f t="shared" si="164"/>
        <v>60</v>
      </c>
      <c r="O1484">
        <f>Summary!$J$4</f>
        <v>65</v>
      </c>
      <c r="P1484">
        <f>Summary!$J$4</f>
        <v>65</v>
      </c>
      <c r="Q1484">
        <f>Summary!$J$4</f>
        <v>65</v>
      </c>
      <c r="R1484">
        <f t="shared" si="165"/>
        <v>0</v>
      </c>
      <c r="S1484">
        <f t="shared" si="166"/>
        <v>1</v>
      </c>
      <c r="T1484">
        <f t="shared" si="167"/>
        <v>0</v>
      </c>
    </row>
    <row r="1485" spans="1:20" x14ac:dyDescent="0.2">
      <c r="A1485" s="37" t="s">
        <v>36</v>
      </c>
      <c r="B1485" s="53">
        <v>2016800406</v>
      </c>
      <c r="C1485" s="37" t="s">
        <v>130</v>
      </c>
      <c r="D1485" s="39" t="s">
        <v>133</v>
      </c>
      <c r="E1485" s="62" t="s">
        <v>79</v>
      </c>
      <c r="F1485" s="60">
        <v>60</v>
      </c>
      <c r="G1485" s="60" t="s">
        <v>77</v>
      </c>
      <c r="H1485" s="60">
        <v>40</v>
      </c>
      <c r="I1485" s="61">
        <v>62</v>
      </c>
      <c r="J1485" s="60">
        <v>100</v>
      </c>
      <c r="K1485">
        <f t="shared" si="161"/>
        <v>0.4</v>
      </c>
      <c r="L1485">
        <f t="shared" si="162"/>
        <v>57</v>
      </c>
      <c r="M1485">
        <f t="shared" si="163"/>
        <v>70</v>
      </c>
      <c r="N1485">
        <f t="shared" si="164"/>
        <v>62</v>
      </c>
      <c r="O1485">
        <f>Summary!$J$4</f>
        <v>65</v>
      </c>
      <c r="P1485">
        <f>Summary!$J$4</f>
        <v>65</v>
      </c>
      <c r="Q1485">
        <f>Summary!$J$4</f>
        <v>65</v>
      </c>
      <c r="R1485">
        <f t="shared" si="165"/>
        <v>0</v>
      </c>
      <c r="S1485">
        <f t="shared" si="166"/>
        <v>1</v>
      </c>
      <c r="T1485">
        <f t="shared" si="167"/>
        <v>0</v>
      </c>
    </row>
    <row r="1486" spans="1:20" x14ac:dyDescent="0.2">
      <c r="A1486" s="37" t="s">
        <v>36</v>
      </c>
      <c r="B1486" s="53">
        <v>2016800406</v>
      </c>
      <c r="C1486" s="37" t="s">
        <v>130</v>
      </c>
      <c r="D1486" s="39" t="s">
        <v>134</v>
      </c>
      <c r="E1486" s="60" t="s">
        <v>91</v>
      </c>
      <c r="F1486" s="60">
        <v>60</v>
      </c>
      <c r="G1486" s="60" t="s">
        <v>77</v>
      </c>
      <c r="H1486" s="60">
        <v>40</v>
      </c>
      <c r="I1486" s="61">
        <v>65</v>
      </c>
      <c r="J1486" s="60">
        <v>100</v>
      </c>
      <c r="K1486">
        <f t="shared" si="161"/>
        <v>0.4</v>
      </c>
      <c r="L1486">
        <f t="shared" si="162"/>
        <v>62</v>
      </c>
      <c r="M1486">
        <f t="shared" si="163"/>
        <v>70</v>
      </c>
      <c r="N1486">
        <f t="shared" si="164"/>
        <v>65</v>
      </c>
      <c r="O1486">
        <f>Summary!$J$4</f>
        <v>65</v>
      </c>
      <c r="P1486">
        <f>Summary!$J$4</f>
        <v>65</v>
      </c>
      <c r="Q1486">
        <f>Summary!$J$4</f>
        <v>65</v>
      </c>
      <c r="R1486">
        <f t="shared" si="165"/>
        <v>0</v>
      </c>
      <c r="S1486">
        <f t="shared" si="166"/>
        <v>1</v>
      </c>
      <c r="T1486">
        <f t="shared" si="167"/>
        <v>1</v>
      </c>
    </row>
    <row r="1487" spans="1:20" x14ac:dyDescent="0.2">
      <c r="A1487" s="37" t="s">
        <v>36</v>
      </c>
      <c r="B1487" s="53">
        <v>2016800406</v>
      </c>
      <c r="C1487" s="37" t="s">
        <v>130</v>
      </c>
      <c r="D1487" s="39" t="s">
        <v>135</v>
      </c>
      <c r="E1487" s="60" t="s">
        <v>89</v>
      </c>
      <c r="F1487" s="60">
        <v>60</v>
      </c>
      <c r="G1487" s="60" t="s">
        <v>77</v>
      </c>
      <c r="H1487" s="60">
        <v>40</v>
      </c>
      <c r="I1487" s="61">
        <v>52</v>
      </c>
      <c r="J1487" s="60">
        <v>100</v>
      </c>
      <c r="K1487">
        <f t="shared" si="161"/>
        <v>0.4</v>
      </c>
      <c r="L1487">
        <f t="shared" si="162"/>
        <v>40</v>
      </c>
      <c r="M1487">
        <f t="shared" si="163"/>
        <v>70</v>
      </c>
      <c r="N1487">
        <f t="shared" si="164"/>
        <v>52</v>
      </c>
      <c r="O1487">
        <f>Summary!$J$4</f>
        <v>65</v>
      </c>
      <c r="P1487">
        <f>Summary!$J$4</f>
        <v>65</v>
      </c>
      <c r="Q1487">
        <f>Summary!$J$4</f>
        <v>65</v>
      </c>
      <c r="R1487">
        <f t="shared" si="165"/>
        <v>0</v>
      </c>
      <c r="S1487">
        <f t="shared" si="166"/>
        <v>1</v>
      </c>
      <c r="T1487">
        <f t="shared" si="167"/>
        <v>0</v>
      </c>
    </row>
    <row r="1488" spans="1:20" x14ac:dyDescent="0.2">
      <c r="A1488" s="37" t="s">
        <v>36</v>
      </c>
      <c r="B1488" s="53">
        <v>2016800406</v>
      </c>
      <c r="C1488" s="37" t="s">
        <v>130</v>
      </c>
      <c r="D1488" s="39" t="s">
        <v>136</v>
      </c>
      <c r="E1488" s="60" t="s">
        <v>89</v>
      </c>
      <c r="F1488" s="60">
        <v>60</v>
      </c>
      <c r="G1488" s="60" t="s">
        <v>71</v>
      </c>
      <c r="H1488" s="60">
        <v>40</v>
      </c>
      <c r="I1488" s="61">
        <v>51</v>
      </c>
      <c r="J1488" s="60">
        <v>100</v>
      </c>
      <c r="K1488">
        <f t="shared" si="161"/>
        <v>0.4</v>
      </c>
      <c r="L1488">
        <f t="shared" si="162"/>
        <v>40</v>
      </c>
      <c r="M1488">
        <f t="shared" si="163"/>
        <v>68</v>
      </c>
      <c r="N1488">
        <f t="shared" si="164"/>
        <v>51</v>
      </c>
      <c r="O1488">
        <f>Summary!$J$4</f>
        <v>65</v>
      </c>
      <c r="P1488">
        <f>Summary!$J$4</f>
        <v>65</v>
      </c>
      <c r="Q1488">
        <f>Summary!$J$4</f>
        <v>65</v>
      </c>
      <c r="R1488">
        <f t="shared" si="165"/>
        <v>0</v>
      </c>
      <c r="S1488">
        <f t="shared" si="166"/>
        <v>1</v>
      </c>
      <c r="T1488">
        <f t="shared" si="167"/>
        <v>0</v>
      </c>
    </row>
    <row r="1489" spans="1:20" x14ac:dyDescent="0.2">
      <c r="A1489" s="37" t="s">
        <v>36</v>
      </c>
      <c r="B1489" s="53">
        <v>2016800406</v>
      </c>
      <c r="C1489" s="37" t="s">
        <v>130</v>
      </c>
      <c r="D1489" s="39" t="s">
        <v>137</v>
      </c>
      <c r="E1489" s="60" t="s">
        <v>67</v>
      </c>
      <c r="F1489" s="63">
        <v>60</v>
      </c>
      <c r="G1489" s="60" t="s">
        <v>81</v>
      </c>
      <c r="H1489" s="60">
        <v>40</v>
      </c>
      <c r="I1489" s="61">
        <v>59</v>
      </c>
      <c r="J1489" s="60">
        <v>100</v>
      </c>
      <c r="K1489">
        <f t="shared" si="161"/>
        <v>0.4</v>
      </c>
      <c r="L1489">
        <f t="shared" si="162"/>
        <v>50</v>
      </c>
      <c r="M1489">
        <f t="shared" si="163"/>
        <v>73</v>
      </c>
      <c r="N1489">
        <f t="shared" si="164"/>
        <v>59</v>
      </c>
      <c r="O1489">
        <f>Summary!$J$4</f>
        <v>65</v>
      </c>
      <c r="P1489">
        <f>Summary!$J$4</f>
        <v>65</v>
      </c>
      <c r="Q1489">
        <f>Summary!$J$4</f>
        <v>65</v>
      </c>
      <c r="R1489">
        <f t="shared" si="165"/>
        <v>0</v>
      </c>
      <c r="S1489">
        <f t="shared" si="166"/>
        <v>1</v>
      </c>
      <c r="T1489">
        <f t="shared" si="167"/>
        <v>0</v>
      </c>
    </row>
    <row r="1490" spans="1:20" x14ac:dyDescent="0.2">
      <c r="A1490" s="37" t="s">
        <v>36</v>
      </c>
      <c r="B1490" s="53">
        <v>2016800407</v>
      </c>
      <c r="C1490" s="37" t="s">
        <v>130</v>
      </c>
      <c r="D1490" s="39" t="s">
        <v>131</v>
      </c>
      <c r="E1490" s="60" t="s">
        <v>106</v>
      </c>
      <c r="F1490" s="60">
        <v>60</v>
      </c>
      <c r="G1490" s="60" t="s">
        <v>81</v>
      </c>
      <c r="H1490" s="60">
        <v>40</v>
      </c>
      <c r="I1490" s="61">
        <v>51</v>
      </c>
      <c r="J1490" s="60">
        <v>100</v>
      </c>
      <c r="K1490">
        <f t="shared" si="161"/>
        <v>0.4</v>
      </c>
      <c r="L1490">
        <f t="shared" si="162"/>
        <v>37</v>
      </c>
      <c r="M1490">
        <f t="shared" si="163"/>
        <v>73</v>
      </c>
      <c r="N1490">
        <f t="shared" si="164"/>
        <v>51</v>
      </c>
      <c r="O1490">
        <f>Summary!$J$4</f>
        <v>65</v>
      </c>
      <c r="P1490">
        <f>Summary!$J$4</f>
        <v>65</v>
      </c>
      <c r="Q1490">
        <f>Summary!$J$4</f>
        <v>65</v>
      </c>
      <c r="R1490">
        <f t="shared" si="165"/>
        <v>0</v>
      </c>
      <c r="S1490">
        <f t="shared" si="166"/>
        <v>1</v>
      </c>
      <c r="T1490">
        <f t="shared" si="167"/>
        <v>0</v>
      </c>
    </row>
    <row r="1491" spans="1:20" x14ac:dyDescent="0.2">
      <c r="A1491" s="37" t="s">
        <v>36</v>
      </c>
      <c r="B1491" s="53">
        <v>2016800407</v>
      </c>
      <c r="C1491" s="37" t="s">
        <v>130</v>
      </c>
      <c r="D1491" s="39" t="s">
        <v>132</v>
      </c>
      <c r="E1491" s="60" t="s">
        <v>71</v>
      </c>
      <c r="F1491" s="60">
        <v>60</v>
      </c>
      <c r="G1491" s="60" t="s">
        <v>81</v>
      </c>
      <c r="H1491" s="60">
        <v>40</v>
      </c>
      <c r="I1491" s="61">
        <v>56</v>
      </c>
      <c r="J1491" s="60">
        <v>100</v>
      </c>
      <c r="K1491">
        <f t="shared" si="161"/>
        <v>0.4</v>
      </c>
      <c r="L1491">
        <f t="shared" si="162"/>
        <v>45</v>
      </c>
      <c r="M1491">
        <f t="shared" si="163"/>
        <v>73</v>
      </c>
      <c r="N1491">
        <f t="shared" si="164"/>
        <v>56</v>
      </c>
      <c r="O1491">
        <f>Summary!$J$4</f>
        <v>65</v>
      </c>
      <c r="P1491">
        <f>Summary!$J$4</f>
        <v>65</v>
      </c>
      <c r="Q1491">
        <f>Summary!$J$4</f>
        <v>65</v>
      </c>
      <c r="R1491">
        <f t="shared" si="165"/>
        <v>0</v>
      </c>
      <c r="S1491">
        <f t="shared" si="166"/>
        <v>1</v>
      </c>
      <c r="T1491">
        <f t="shared" si="167"/>
        <v>0</v>
      </c>
    </row>
    <row r="1492" spans="1:20" x14ac:dyDescent="0.2">
      <c r="A1492" s="37" t="s">
        <v>36</v>
      </c>
      <c r="B1492" s="53">
        <v>2016800407</v>
      </c>
      <c r="C1492" s="37" t="s">
        <v>130</v>
      </c>
      <c r="D1492" s="39" t="s">
        <v>133</v>
      </c>
      <c r="E1492" s="62" t="s">
        <v>79</v>
      </c>
      <c r="F1492" s="60">
        <v>60</v>
      </c>
      <c r="G1492" s="60" t="s">
        <v>67</v>
      </c>
      <c r="H1492" s="60">
        <v>40</v>
      </c>
      <c r="I1492" s="61">
        <v>64</v>
      </c>
      <c r="J1492" s="60">
        <v>100</v>
      </c>
      <c r="K1492">
        <f t="shared" si="161"/>
        <v>0.4</v>
      </c>
      <c r="L1492">
        <f t="shared" si="162"/>
        <v>57</v>
      </c>
      <c r="M1492">
        <f t="shared" si="163"/>
        <v>75</v>
      </c>
      <c r="N1492">
        <f t="shared" si="164"/>
        <v>64</v>
      </c>
      <c r="O1492">
        <f>Summary!$J$4</f>
        <v>65</v>
      </c>
      <c r="P1492">
        <f>Summary!$J$4</f>
        <v>65</v>
      </c>
      <c r="Q1492">
        <f>Summary!$J$4</f>
        <v>65</v>
      </c>
      <c r="R1492">
        <f t="shared" si="165"/>
        <v>0</v>
      </c>
      <c r="S1492">
        <f t="shared" si="166"/>
        <v>1</v>
      </c>
      <c r="T1492">
        <f t="shared" si="167"/>
        <v>0</v>
      </c>
    </row>
    <row r="1493" spans="1:20" x14ac:dyDescent="0.2">
      <c r="A1493" s="37" t="s">
        <v>36</v>
      </c>
      <c r="B1493" s="53">
        <v>2016800407</v>
      </c>
      <c r="C1493" s="37" t="s">
        <v>130</v>
      </c>
      <c r="D1493" s="39" t="s">
        <v>134</v>
      </c>
      <c r="E1493" s="60" t="s">
        <v>103</v>
      </c>
      <c r="F1493" s="60">
        <v>60</v>
      </c>
      <c r="G1493" s="60" t="s">
        <v>67</v>
      </c>
      <c r="H1493" s="60">
        <v>40</v>
      </c>
      <c r="I1493" s="61">
        <v>70</v>
      </c>
      <c r="J1493" s="60">
        <v>100</v>
      </c>
      <c r="K1493">
        <f t="shared" si="161"/>
        <v>0.4</v>
      </c>
      <c r="L1493">
        <f t="shared" si="162"/>
        <v>67</v>
      </c>
      <c r="M1493">
        <f t="shared" si="163"/>
        <v>75</v>
      </c>
      <c r="N1493">
        <f t="shared" si="164"/>
        <v>70</v>
      </c>
      <c r="O1493">
        <f>Summary!$J$4</f>
        <v>65</v>
      </c>
      <c r="P1493">
        <f>Summary!$J$4</f>
        <v>65</v>
      </c>
      <c r="Q1493">
        <f>Summary!$J$4</f>
        <v>65</v>
      </c>
      <c r="R1493">
        <f t="shared" si="165"/>
        <v>1</v>
      </c>
      <c r="S1493">
        <f t="shared" si="166"/>
        <v>1</v>
      </c>
      <c r="T1493">
        <f t="shared" si="167"/>
        <v>1</v>
      </c>
    </row>
    <row r="1494" spans="1:20" x14ac:dyDescent="0.2">
      <c r="A1494" s="37" t="s">
        <v>36</v>
      </c>
      <c r="B1494" s="53">
        <v>2016800407</v>
      </c>
      <c r="C1494" s="37" t="s">
        <v>130</v>
      </c>
      <c r="D1494" s="39" t="s">
        <v>135</v>
      </c>
      <c r="E1494" s="60" t="s">
        <v>83</v>
      </c>
      <c r="F1494" s="60">
        <v>60</v>
      </c>
      <c r="G1494" s="60" t="s">
        <v>67</v>
      </c>
      <c r="H1494" s="60">
        <v>40</v>
      </c>
      <c r="I1494" s="61">
        <v>56</v>
      </c>
      <c r="J1494" s="60">
        <v>100</v>
      </c>
      <c r="K1494">
        <f t="shared" si="161"/>
        <v>0.4</v>
      </c>
      <c r="L1494">
        <f t="shared" si="162"/>
        <v>43</v>
      </c>
      <c r="M1494">
        <f t="shared" si="163"/>
        <v>75</v>
      </c>
      <c r="N1494">
        <f t="shared" si="164"/>
        <v>56</v>
      </c>
      <c r="O1494">
        <f>Summary!$J$4</f>
        <v>65</v>
      </c>
      <c r="P1494">
        <f>Summary!$J$4</f>
        <v>65</v>
      </c>
      <c r="Q1494">
        <f>Summary!$J$4</f>
        <v>65</v>
      </c>
      <c r="R1494">
        <f t="shared" si="165"/>
        <v>0</v>
      </c>
      <c r="S1494">
        <f t="shared" si="166"/>
        <v>1</v>
      </c>
      <c r="T1494">
        <f t="shared" si="167"/>
        <v>0</v>
      </c>
    </row>
    <row r="1495" spans="1:20" x14ac:dyDescent="0.2">
      <c r="A1495" s="37" t="s">
        <v>36</v>
      </c>
      <c r="B1495" s="53">
        <v>2016800407</v>
      </c>
      <c r="C1495" s="37" t="s">
        <v>130</v>
      </c>
      <c r="D1495" s="39" t="s">
        <v>136</v>
      </c>
      <c r="E1495" s="60" t="s">
        <v>77</v>
      </c>
      <c r="F1495" s="60">
        <v>60</v>
      </c>
      <c r="G1495" s="60" t="s">
        <v>81</v>
      </c>
      <c r="H1495" s="60">
        <v>40</v>
      </c>
      <c r="I1495" s="61">
        <v>57</v>
      </c>
      <c r="J1495" s="60">
        <v>100</v>
      </c>
      <c r="K1495">
        <f t="shared" si="161"/>
        <v>0.4</v>
      </c>
      <c r="L1495">
        <f t="shared" si="162"/>
        <v>47</v>
      </c>
      <c r="M1495">
        <f t="shared" si="163"/>
        <v>73</v>
      </c>
      <c r="N1495">
        <f t="shared" si="164"/>
        <v>57</v>
      </c>
      <c r="O1495">
        <f>Summary!$J$4</f>
        <v>65</v>
      </c>
      <c r="P1495">
        <f>Summary!$J$4</f>
        <v>65</v>
      </c>
      <c r="Q1495">
        <f>Summary!$J$4</f>
        <v>65</v>
      </c>
      <c r="R1495">
        <f t="shared" si="165"/>
        <v>0</v>
      </c>
      <c r="S1495">
        <f t="shared" si="166"/>
        <v>1</v>
      </c>
      <c r="T1495">
        <f t="shared" si="167"/>
        <v>0</v>
      </c>
    </row>
    <row r="1496" spans="1:20" x14ac:dyDescent="0.2">
      <c r="A1496" s="37" t="s">
        <v>36</v>
      </c>
      <c r="B1496" s="53">
        <v>2016800407</v>
      </c>
      <c r="C1496" s="37" t="s">
        <v>130</v>
      </c>
      <c r="D1496" s="39" t="s">
        <v>137</v>
      </c>
      <c r="E1496" s="60" t="s">
        <v>67</v>
      </c>
      <c r="F1496" s="60">
        <v>60</v>
      </c>
      <c r="G1496" s="60" t="s">
        <v>67</v>
      </c>
      <c r="H1496" s="60">
        <v>40</v>
      </c>
      <c r="I1496" s="61">
        <v>60</v>
      </c>
      <c r="J1496" s="60">
        <v>100</v>
      </c>
      <c r="K1496">
        <f t="shared" si="161"/>
        <v>0.4</v>
      </c>
      <c r="L1496">
        <f t="shared" si="162"/>
        <v>50</v>
      </c>
      <c r="M1496">
        <f t="shared" si="163"/>
        <v>75</v>
      </c>
      <c r="N1496">
        <f t="shared" si="164"/>
        <v>60</v>
      </c>
      <c r="O1496">
        <f>Summary!$J$4</f>
        <v>65</v>
      </c>
      <c r="P1496">
        <f>Summary!$J$4</f>
        <v>65</v>
      </c>
      <c r="Q1496">
        <f>Summary!$J$4</f>
        <v>65</v>
      </c>
      <c r="R1496">
        <f t="shared" si="165"/>
        <v>0</v>
      </c>
      <c r="S1496">
        <f t="shared" si="166"/>
        <v>1</v>
      </c>
      <c r="T1496">
        <f t="shared" si="167"/>
        <v>0</v>
      </c>
    </row>
    <row r="1497" spans="1:20" x14ac:dyDescent="0.2">
      <c r="A1497" s="37" t="s">
        <v>36</v>
      </c>
      <c r="B1497" s="53">
        <v>2016800408</v>
      </c>
      <c r="C1497" s="37" t="s">
        <v>130</v>
      </c>
      <c r="D1497" s="39" t="s">
        <v>131</v>
      </c>
      <c r="E1497" s="60" t="s">
        <v>81</v>
      </c>
      <c r="F1497" s="60">
        <v>60</v>
      </c>
      <c r="G1497" s="60" t="s">
        <v>73</v>
      </c>
      <c r="H1497" s="60">
        <v>40</v>
      </c>
      <c r="I1497" s="61">
        <v>61</v>
      </c>
      <c r="J1497" s="60">
        <v>100</v>
      </c>
      <c r="K1497">
        <f t="shared" si="161"/>
        <v>0.4</v>
      </c>
      <c r="L1497">
        <f t="shared" si="162"/>
        <v>48</v>
      </c>
      <c r="M1497">
        <f t="shared" si="163"/>
        <v>80</v>
      </c>
      <c r="N1497">
        <f t="shared" si="164"/>
        <v>61</v>
      </c>
      <c r="O1497">
        <f>Summary!$J$4</f>
        <v>65</v>
      </c>
      <c r="P1497">
        <f>Summary!$J$4</f>
        <v>65</v>
      </c>
      <c r="Q1497">
        <f>Summary!$J$4</f>
        <v>65</v>
      </c>
      <c r="R1497">
        <f t="shared" si="165"/>
        <v>0</v>
      </c>
      <c r="S1497">
        <f t="shared" si="166"/>
        <v>1</v>
      </c>
      <c r="T1497">
        <f t="shared" si="167"/>
        <v>0</v>
      </c>
    </row>
    <row r="1498" spans="1:20" x14ac:dyDescent="0.2">
      <c r="A1498" s="37" t="s">
        <v>36</v>
      </c>
      <c r="B1498" s="53">
        <v>2016800408</v>
      </c>
      <c r="C1498" s="37" t="s">
        <v>130</v>
      </c>
      <c r="D1498" s="39" t="s">
        <v>132</v>
      </c>
      <c r="E1498" s="60" t="s">
        <v>76</v>
      </c>
      <c r="F1498" s="60">
        <v>60</v>
      </c>
      <c r="G1498" s="60" t="s">
        <v>79</v>
      </c>
      <c r="H1498" s="60">
        <v>40</v>
      </c>
      <c r="I1498" s="61">
        <v>76</v>
      </c>
      <c r="J1498" s="60">
        <v>100</v>
      </c>
      <c r="K1498">
        <f t="shared" si="161"/>
        <v>0.4</v>
      </c>
      <c r="L1498">
        <f t="shared" si="162"/>
        <v>70</v>
      </c>
      <c r="M1498">
        <f t="shared" si="163"/>
        <v>85</v>
      </c>
      <c r="N1498">
        <f t="shared" si="164"/>
        <v>76</v>
      </c>
      <c r="O1498">
        <f>Summary!$J$4</f>
        <v>65</v>
      </c>
      <c r="P1498">
        <f>Summary!$J$4</f>
        <v>65</v>
      </c>
      <c r="Q1498">
        <f>Summary!$J$4</f>
        <v>65</v>
      </c>
      <c r="R1498">
        <f t="shared" si="165"/>
        <v>1</v>
      </c>
      <c r="S1498">
        <f t="shared" si="166"/>
        <v>1</v>
      </c>
      <c r="T1498">
        <f t="shared" si="167"/>
        <v>1</v>
      </c>
    </row>
    <row r="1499" spans="1:20" x14ac:dyDescent="0.2">
      <c r="A1499" s="37" t="s">
        <v>36</v>
      </c>
      <c r="B1499" s="53">
        <v>2016800408</v>
      </c>
      <c r="C1499" s="37" t="s">
        <v>130</v>
      </c>
      <c r="D1499" s="39" t="s">
        <v>133</v>
      </c>
      <c r="E1499" s="62" t="s">
        <v>104</v>
      </c>
      <c r="F1499" s="60">
        <v>60</v>
      </c>
      <c r="G1499" s="60" t="s">
        <v>87</v>
      </c>
      <c r="H1499" s="60">
        <v>40</v>
      </c>
      <c r="I1499" s="61">
        <v>79</v>
      </c>
      <c r="J1499" s="60">
        <v>100</v>
      </c>
      <c r="K1499">
        <f t="shared" si="161"/>
        <v>0.4</v>
      </c>
      <c r="L1499">
        <f t="shared" si="162"/>
        <v>72</v>
      </c>
      <c r="M1499">
        <f t="shared" si="163"/>
        <v>90</v>
      </c>
      <c r="N1499">
        <f t="shared" si="164"/>
        <v>79</v>
      </c>
      <c r="O1499">
        <f>Summary!$J$4</f>
        <v>65</v>
      </c>
      <c r="P1499">
        <f>Summary!$J$4</f>
        <v>65</v>
      </c>
      <c r="Q1499">
        <f>Summary!$J$4</f>
        <v>65</v>
      </c>
      <c r="R1499">
        <f t="shared" si="165"/>
        <v>1</v>
      </c>
      <c r="S1499">
        <f t="shared" si="166"/>
        <v>1</v>
      </c>
      <c r="T1499">
        <f t="shared" si="167"/>
        <v>1</v>
      </c>
    </row>
    <row r="1500" spans="1:20" x14ac:dyDescent="0.2">
      <c r="A1500" s="37" t="s">
        <v>36</v>
      </c>
      <c r="B1500" s="53">
        <v>2016800408</v>
      </c>
      <c r="C1500" s="37" t="s">
        <v>130</v>
      </c>
      <c r="D1500" s="39" t="s">
        <v>134</v>
      </c>
      <c r="E1500" s="60" t="s">
        <v>76</v>
      </c>
      <c r="F1500" s="60">
        <v>60</v>
      </c>
      <c r="G1500" s="60" t="s">
        <v>84</v>
      </c>
      <c r="H1500" s="60">
        <v>40</v>
      </c>
      <c r="I1500" s="61">
        <v>77</v>
      </c>
      <c r="J1500" s="60">
        <v>100</v>
      </c>
      <c r="K1500">
        <f t="shared" si="161"/>
        <v>0.4</v>
      </c>
      <c r="L1500">
        <f t="shared" si="162"/>
        <v>70</v>
      </c>
      <c r="M1500">
        <f t="shared" si="163"/>
        <v>88</v>
      </c>
      <c r="N1500">
        <f t="shared" si="164"/>
        <v>77</v>
      </c>
      <c r="O1500">
        <f>Summary!$J$4</f>
        <v>65</v>
      </c>
      <c r="P1500">
        <f>Summary!$J$4</f>
        <v>65</v>
      </c>
      <c r="Q1500">
        <f>Summary!$J$4</f>
        <v>65</v>
      </c>
      <c r="R1500">
        <f t="shared" si="165"/>
        <v>1</v>
      </c>
      <c r="S1500">
        <f t="shared" si="166"/>
        <v>1</v>
      </c>
      <c r="T1500">
        <f t="shared" si="167"/>
        <v>1</v>
      </c>
    </row>
    <row r="1501" spans="1:20" x14ac:dyDescent="0.2">
      <c r="A1501" s="37" t="s">
        <v>36</v>
      </c>
      <c r="B1501" s="53">
        <v>2016800408</v>
      </c>
      <c r="C1501" s="37" t="s">
        <v>130</v>
      </c>
      <c r="D1501" s="39" t="s">
        <v>135</v>
      </c>
      <c r="E1501" s="60" t="s">
        <v>82</v>
      </c>
      <c r="F1501" s="60">
        <v>60</v>
      </c>
      <c r="G1501" s="60" t="s">
        <v>87</v>
      </c>
      <c r="H1501" s="60">
        <v>40</v>
      </c>
      <c r="I1501" s="61">
        <v>75</v>
      </c>
      <c r="J1501" s="60">
        <v>100</v>
      </c>
      <c r="K1501">
        <f t="shared" si="161"/>
        <v>0.4</v>
      </c>
      <c r="L1501">
        <f t="shared" si="162"/>
        <v>65</v>
      </c>
      <c r="M1501">
        <f t="shared" si="163"/>
        <v>90</v>
      </c>
      <c r="N1501">
        <f t="shared" si="164"/>
        <v>75</v>
      </c>
      <c r="O1501">
        <f>Summary!$J$4</f>
        <v>65</v>
      </c>
      <c r="P1501">
        <f>Summary!$J$4</f>
        <v>65</v>
      </c>
      <c r="Q1501">
        <f>Summary!$J$4</f>
        <v>65</v>
      </c>
      <c r="R1501">
        <f t="shared" si="165"/>
        <v>1</v>
      </c>
      <c r="S1501">
        <f t="shared" si="166"/>
        <v>1</v>
      </c>
      <c r="T1501">
        <f t="shared" si="167"/>
        <v>1</v>
      </c>
    </row>
    <row r="1502" spans="1:20" x14ac:dyDescent="0.2">
      <c r="A1502" s="37" t="s">
        <v>36</v>
      </c>
      <c r="B1502" s="53">
        <v>2016800408</v>
      </c>
      <c r="C1502" s="37" t="s">
        <v>130</v>
      </c>
      <c r="D1502" s="39" t="s">
        <v>136</v>
      </c>
      <c r="E1502" s="60" t="s">
        <v>103</v>
      </c>
      <c r="F1502" s="60">
        <v>60</v>
      </c>
      <c r="G1502" s="60" t="s">
        <v>84</v>
      </c>
      <c r="H1502" s="60">
        <v>40</v>
      </c>
      <c r="I1502" s="61">
        <v>75</v>
      </c>
      <c r="J1502" s="60">
        <v>100</v>
      </c>
      <c r="K1502">
        <f t="shared" si="161"/>
        <v>0.4</v>
      </c>
      <c r="L1502">
        <f t="shared" si="162"/>
        <v>67</v>
      </c>
      <c r="M1502">
        <f t="shared" si="163"/>
        <v>88</v>
      </c>
      <c r="N1502">
        <f t="shared" si="164"/>
        <v>75</v>
      </c>
      <c r="O1502">
        <f>Summary!$J$4</f>
        <v>65</v>
      </c>
      <c r="P1502">
        <f>Summary!$J$4</f>
        <v>65</v>
      </c>
      <c r="Q1502">
        <f>Summary!$J$4</f>
        <v>65</v>
      </c>
      <c r="R1502">
        <f t="shared" si="165"/>
        <v>1</v>
      </c>
      <c r="S1502">
        <f t="shared" si="166"/>
        <v>1</v>
      </c>
      <c r="T1502">
        <f t="shared" si="167"/>
        <v>1</v>
      </c>
    </row>
    <row r="1503" spans="1:20" x14ac:dyDescent="0.2">
      <c r="A1503" s="37" t="s">
        <v>36</v>
      </c>
      <c r="B1503" s="53">
        <v>2016800408</v>
      </c>
      <c r="C1503" s="37" t="s">
        <v>130</v>
      </c>
      <c r="D1503" s="39" t="s">
        <v>137</v>
      </c>
      <c r="E1503" s="60" t="s">
        <v>76</v>
      </c>
      <c r="F1503" s="60">
        <v>60</v>
      </c>
      <c r="G1503" s="60" t="s">
        <v>87</v>
      </c>
      <c r="H1503" s="60">
        <v>40</v>
      </c>
      <c r="I1503" s="61">
        <v>78</v>
      </c>
      <c r="J1503" s="60">
        <v>100</v>
      </c>
      <c r="K1503">
        <f t="shared" si="161"/>
        <v>0.4</v>
      </c>
      <c r="L1503">
        <f t="shared" si="162"/>
        <v>70</v>
      </c>
      <c r="M1503">
        <f t="shared" si="163"/>
        <v>90</v>
      </c>
      <c r="N1503">
        <f t="shared" si="164"/>
        <v>78</v>
      </c>
      <c r="O1503">
        <f>Summary!$J$4</f>
        <v>65</v>
      </c>
      <c r="P1503">
        <f>Summary!$J$4</f>
        <v>65</v>
      </c>
      <c r="Q1503">
        <f>Summary!$J$4</f>
        <v>65</v>
      </c>
      <c r="R1503">
        <f t="shared" si="165"/>
        <v>1</v>
      </c>
      <c r="S1503">
        <f t="shared" si="166"/>
        <v>1</v>
      </c>
      <c r="T1503">
        <f t="shared" si="167"/>
        <v>1</v>
      </c>
    </row>
    <row r="1504" spans="1:20" x14ac:dyDescent="0.2">
      <c r="A1504" s="37" t="s">
        <v>36</v>
      </c>
      <c r="B1504" s="53">
        <v>2016800409</v>
      </c>
      <c r="C1504" s="37" t="s">
        <v>130</v>
      </c>
      <c r="D1504" s="39" t="s">
        <v>131</v>
      </c>
      <c r="E1504" s="60" t="s">
        <v>138</v>
      </c>
      <c r="F1504" s="60">
        <v>60</v>
      </c>
      <c r="G1504" s="60" t="s">
        <v>65</v>
      </c>
      <c r="H1504" s="60">
        <v>40</v>
      </c>
      <c r="I1504" s="61">
        <v>41</v>
      </c>
      <c r="J1504" s="60">
        <v>100</v>
      </c>
      <c r="K1504">
        <f t="shared" si="161"/>
        <v>0.4</v>
      </c>
      <c r="L1504">
        <f t="shared" si="162"/>
        <v>13</v>
      </c>
      <c r="M1504">
        <f t="shared" si="163"/>
        <v>83</v>
      </c>
      <c r="N1504">
        <f t="shared" si="164"/>
        <v>41</v>
      </c>
      <c r="O1504">
        <f>Summary!$J$4</f>
        <v>65</v>
      </c>
      <c r="P1504">
        <f>Summary!$J$4</f>
        <v>65</v>
      </c>
      <c r="Q1504">
        <f>Summary!$J$4</f>
        <v>65</v>
      </c>
      <c r="R1504">
        <f t="shared" si="165"/>
        <v>0</v>
      </c>
      <c r="S1504">
        <f t="shared" si="166"/>
        <v>1</v>
      </c>
      <c r="T1504">
        <f t="shared" si="167"/>
        <v>0</v>
      </c>
    </row>
    <row r="1505" spans="1:20" x14ac:dyDescent="0.2">
      <c r="A1505" s="37" t="s">
        <v>36</v>
      </c>
      <c r="B1505" s="53">
        <v>2016800409</v>
      </c>
      <c r="C1505" s="37" t="s">
        <v>130</v>
      </c>
      <c r="D1505" s="39" t="s">
        <v>132</v>
      </c>
      <c r="E1505" s="60" t="s">
        <v>69</v>
      </c>
      <c r="F1505" s="60">
        <v>60</v>
      </c>
      <c r="G1505" s="60" t="s">
        <v>65</v>
      </c>
      <c r="H1505" s="60">
        <v>40</v>
      </c>
      <c r="I1505" s="61">
        <v>64</v>
      </c>
      <c r="J1505" s="60">
        <v>100</v>
      </c>
      <c r="K1505">
        <f t="shared" si="161"/>
        <v>0.4</v>
      </c>
      <c r="L1505">
        <f t="shared" si="162"/>
        <v>52</v>
      </c>
      <c r="M1505">
        <f t="shared" si="163"/>
        <v>83</v>
      </c>
      <c r="N1505">
        <f t="shared" si="164"/>
        <v>64</v>
      </c>
      <c r="O1505">
        <f>Summary!$J$4</f>
        <v>65</v>
      </c>
      <c r="P1505">
        <f>Summary!$J$4</f>
        <v>65</v>
      </c>
      <c r="Q1505">
        <f>Summary!$J$4</f>
        <v>65</v>
      </c>
      <c r="R1505">
        <f t="shared" si="165"/>
        <v>0</v>
      </c>
      <c r="S1505">
        <f t="shared" si="166"/>
        <v>1</v>
      </c>
      <c r="T1505">
        <f t="shared" si="167"/>
        <v>0</v>
      </c>
    </row>
    <row r="1506" spans="1:20" x14ac:dyDescent="0.2">
      <c r="A1506" s="37" t="s">
        <v>36</v>
      </c>
      <c r="B1506" s="53">
        <v>2016800409</v>
      </c>
      <c r="C1506" s="37" t="s">
        <v>130</v>
      </c>
      <c r="D1506" s="39" t="s">
        <v>133</v>
      </c>
      <c r="E1506" s="62" t="s">
        <v>103</v>
      </c>
      <c r="F1506" s="60">
        <v>60</v>
      </c>
      <c r="G1506" s="60" t="s">
        <v>84</v>
      </c>
      <c r="H1506" s="60">
        <v>40</v>
      </c>
      <c r="I1506" s="61">
        <v>75</v>
      </c>
      <c r="J1506" s="60">
        <v>100</v>
      </c>
      <c r="K1506">
        <f t="shared" si="161"/>
        <v>0.4</v>
      </c>
      <c r="L1506">
        <f t="shared" si="162"/>
        <v>67</v>
      </c>
      <c r="M1506">
        <f t="shared" si="163"/>
        <v>88</v>
      </c>
      <c r="N1506">
        <f t="shared" si="164"/>
        <v>75</v>
      </c>
      <c r="O1506">
        <f>Summary!$J$4</f>
        <v>65</v>
      </c>
      <c r="P1506">
        <f>Summary!$J$4</f>
        <v>65</v>
      </c>
      <c r="Q1506">
        <f>Summary!$J$4</f>
        <v>65</v>
      </c>
      <c r="R1506">
        <f t="shared" si="165"/>
        <v>1</v>
      </c>
      <c r="S1506">
        <f t="shared" si="166"/>
        <v>1</v>
      </c>
      <c r="T1506">
        <f t="shared" si="167"/>
        <v>1</v>
      </c>
    </row>
    <row r="1507" spans="1:20" x14ac:dyDescent="0.2">
      <c r="A1507" s="37" t="s">
        <v>36</v>
      </c>
      <c r="B1507" s="53">
        <v>2016800409</v>
      </c>
      <c r="C1507" s="37" t="s">
        <v>130</v>
      </c>
      <c r="D1507" s="39" t="s">
        <v>134</v>
      </c>
      <c r="E1507" s="60" t="s">
        <v>74</v>
      </c>
      <c r="F1507" s="60">
        <v>60</v>
      </c>
      <c r="G1507" s="60" t="s">
        <v>73</v>
      </c>
      <c r="H1507" s="60">
        <v>40</v>
      </c>
      <c r="I1507" s="61">
        <v>70</v>
      </c>
      <c r="J1507" s="60">
        <v>100</v>
      </c>
      <c r="K1507">
        <f t="shared" si="161"/>
        <v>0.4</v>
      </c>
      <c r="L1507">
        <f t="shared" si="162"/>
        <v>63</v>
      </c>
      <c r="M1507">
        <f t="shared" si="163"/>
        <v>80</v>
      </c>
      <c r="N1507">
        <f t="shared" si="164"/>
        <v>70</v>
      </c>
      <c r="O1507">
        <f>Summary!$J$4</f>
        <v>65</v>
      </c>
      <c r="P1507">
        <f>Summary!$J$4</f>
        <v>65</v>
      </c>
      <c r="Q1507">
        <f>Summary!$J$4</f>
        <v>65</v>
      </c>
      <c r="R1507">
        <f t="shared" si="165"/>
        <v>0</v>
      </c>
      <c r="S1507">
        <f t="shared" si="166"/>
        <v>1</v>
      </c>
      <c r="T1507">
        <f t="shared" si="167"/>
        <v>1</v>
      </c>
    </row>
    <row r="1508" spans="1:20" x14ac:dyDescent="0.2">
      <c r="A1508" s="37" t="s">
        <v>36</v>
      </c>
      <c r="B1508" s="53">
        <v>2016800409</v>
      </c>
      <c r="C1508" s="37" t="s">
        <v>130</v>
      </c>
      <c r="D1508" s="39" t="s">
        <v>135</v>
      </c>
      <c r="E1508" s="60" t="s">
        <v>84</v>
      </c>
      <c r="F1508" s="60">
        <v>60</v>
      </c>
      <c r="G1508" s="60" t="s">
        <v>79</v>
      </c>
      <c r="H1508" s="60">
        <v>40</v>
      </c>
      <c r="I1508" s="61">
        <v>69</v>
      </c>
      <c r="J1508" s="60">
        <v>100</v>
      </c>
      <c r="K1508">
        <f t="shared" si="161"/>
        <v>0.4</v>
      </c>
      <c r="L1508">
        <f t="shared" si="162"/>
        <v>58</v>
      </c>
      <c r="M1508">
        <f t="shared" si="163"/>
        <v>85</v>
      </c>
      <c r="N1508">
        <f t="shared" si="164"/>
        <v>69</v>
      </c>
      <c r="O1508">
        <f>Summary!$J$4</f>
        <v>65</v>
      </c>
      <c r="P1508">
        <f>Summary!$J$4</f>
        <v>65</v>
      </c>
      <c r="Q1508">
        <f>Summary!$J$4</f>
        <v>65</v>
      </c>
      <c r="R1508">
        <f t="shared" si="165"/>
        <v>0</v>
      </c>
      <c r="S1508">
        <f t="shared" si="166"/>
        <v>1</v>
      </c>
      <c r="T1508">
        <f t="shared" si="167"/>
        <v>1</v>
      </c>
    </row>
    <row r="1509" spans="1:20" x14ac:dyDescent="0.2">
      <c r="A1509" s="37" t="s">
        <v>36</v>
      </c>
      <c r="B1509" s="53">
        <v>2016800409</v>
      </c>
      <c r="C1509" s="37" t="s">
        <v>130</v>
      </c>
      <c r="D1509" s="39" t="s">
        <v>136</v>
      </c>
      <c r="E1509" s="60" t="s">
        <v>71</v>
      </c>
      <c r="F1509" s="60">
        <v>60</v>
      </c>
      <c r="G1509" s="60" t="s">
        <v>84</v>
      </c>
      <c r="H1509" s="60">
        <v>40</v>
      </c>
      <c r="I1509" s="61">
        <v>62</v>
      </c>
      <c r="J1509" s="60">
        <v>100</v>
      </c>
      <c r="K1509">
        <f t="shared" si="161"/>
        <v>0.4</v>
      </c>
      <c r="L1509">
        <f t="shared" si="162"/>
        <v>45</v>
      </c>
      <c r="M1509">
        <f t="shared" si="163"/>
        <v>88</v>
      </c>
      <c r="N1509">
        <f t="shared" si="164"/>
        <v>62</v>
      </c>
      <c r="O1509">
        <f>Summary!$J$4</f>
        <v>65</v>
      </c>
      <c r="P1509">
        <f>Summary!$J$4</f>
        <v>65</v>
      </c>
      <c r="Q1509">
        <f>Summary!$J$4</f>
        <v>65</v>
      </c>
      <c r="R1509">
        <f t="shared" si="165"/>
        <v>0</v>
      </c>
      <c r="S1509">
        <f t="shared" si="166"/>
        <v>1</v>
      </c>
      <c r="T1509">
        <f t="shared" si="167"/>
        <v>0</v>
      </c>
    </row>
    <row r="1510" spans="1:20" x14ac:dyDescent="0.2">
      <c r="A1510" s="37" t="s">
        <v>36</v>
      </c>
      <c r="B1510" s="53">
        <v>2016800409</v>
      </c>
      <c r="C1510" s="37" t="s">
        <v>130</v>
      </c>
      <c r="D1510" s="39" t="s">
        <v>137</v>
      </c>
      <c r="E1510" s="60" t="s">
        <v>84</v>
      </c>
      <c r="F1510" s="60">
        <v>60</v>
      </c>
      <c r="G1510" s="60" t="s">
        <v>79</v>
      </c>
      <c r="H1510" s="60">
        <v>40</v>
      </c>
      <c r="I1510" s="61">
        <v>69</v>
      </c>
      <c r="J1510" s="60">
        <v>100</v>
      </c>
      <c r="K1510">
        <f t="shared" si="161"/>
        <v>0.4</v>
      </c>
      <c r="L1510">
        <f t="shared" si="162"/>
        <v>58</v>
      </c>
      <c r="M1510">
        <f t="shared" si="163"/>
        <v>85</v>
      </c>
      <c r="N1510">
        <f t="shared" si="164"/>
        <v>69</v>
      </c>
      <c r="O1510">
        <f>Summary!$J$4</f>
        <v>65</v>
      </c>
      <c r="P1510">
        <f>Summary!$J$4</f>
        <v>65</v>
      </c>
      <c r="Q1510">
        <f>Summary!$J$4</f>
        <v>65</v>
      </c>
      <c r="R1510">
        <f t="shared" si="165"/>
        <v>0</v>
      </c>
      <c r="S1510">
        <f t="shared" si="166"/>
        <v>1</v>
      </c>
      <c r="T1510">
        <f t="shared" si="167"/>
        <v>1</v>
      </c>
    </row>
    <row r="1511" spans="1:20" x14ac:dyDescent="0.2">
      <c r="A1511" s="37" t="s">
        <v>36</v>
      </c>
      <c r="B1511" s="53">
        <v>2016800410</v>
      </c>
      <c r="C1511" s="37" t="s">
        <v>130</v>
      </c>
      <c r="D1511" s="39" t="s">
        <v>131</v>
      </c>
      <c r="E1511" s="60" t="s">
        <v>77</v>
      </c>
      <c r="F1511" s="60">
        <v>60</v>
      </c>
      <c r="G1511" s="60" t="s">
        <v>71</v>
      </c>
      <c r="H1511" s="60">
        <v>40</v>
      </c>
      <c r="I1511" s="61">
        <v>55</v>
      </c>
      <c r="J1511" s="60">
        <v>100</v>
      </c>
      <c r="K1511">
        <f t="shared" si="161"/>
        <v>0.4</v>
      </c>
      <c r="L1511">
        <f t="shared" si="162"/>
        <v>47</v>
      </c>
      <c r="M1511">
        <f t="shared" si="163"/>
        <v>68</v>
      </c>
      <c r="N1511">
        <f t="shared" si="164"/>
        <v>55</v>
      </c>
      <c r="O1511">
        <f>Summary!$J$4</f>
        <v>65</v>
      </c>
      <c r="P1511">
        <f>Summary!$J$4</f>
        <v>65</v>
      </c>
      <c r="Q1511">
        <f>Summary!$J$4</f>
        <v>65</v>
      </c>
      <c r="R1511">
        <f t="shared" si="165"/>
        <v>0</v>
      </c>
      <c r="S1511">
        <f t="shared" si="166"/>
        <v>1</v>
      </c>
      <c r="T1511">
        <f t="shared" si="167"/>
        <v>0</v>
      </c>
    </row>
    <row r="1512" spans="1:20" x14ac:dyDescent="0.2">
      <c r="A1512" s="37" t="s">
        <v>36</v>
      </c>
      <c r="B1512" s="53">
        <v>2016800410</v>
      </c>
      <c r="C1512" s="37" t="s">
        <v>130</v>
      </c>
      <c r="D1512" s="39" t="s">
        <v>132</v>
      </c>
      <c r="E1512" s="60" t="s">
        <v>79</v>
      </c>
      <c r="F1512" s="60">
        <v>60</v>
      </c>
      <c r="G1512" s="60" t="s">
        <v>77</v>
      </c>
      <c r="H1512" s="60">
        <v>40</v>
      </c>
      <c r="I1512" s="61">
        <v>62</v>
      </c>
      <c r="J1512" s="60">
        <v>100</v>
      </c>
      <c r="K1512">
        <f t="shared" si="161"/>
        <v>0.4</v>
      </c>
      <c r="L1512">
        <f t="shared" si="162"/>
        <v>57</v>
      </c>
      <c r="M1512">
        <f t="shared" si="163"/>
        <v>70</v>
      </c>
      <c r="N1512">
        <f t="shared" si="164"/>
        <v>62</v>
      </c>
      <c r="O1512">
        <f>Summary!$J$4</f>
        <v>65</v>
      </c>
      <c r="P1512">
        <f>Summary!$J$4</f>
        <v>65</v>
      </c>
      <c r="Q1512">
        <f>Summary!$J$4</f>
        <v>65</v>
      </c>
      <c r="R1512">
        <f t="shared" si="165"/>
        <v>0</v>
      </c>
      <c r="S1512">
        <f t="shared" si="166"/>
        <v>1</v>
      </c>
      <c r="T1512">
        <f t="shared" si="167"/>
        <v>0</v>
      </c>
    </row>
    <row r="1513" spans="1:20" x14ac:dyDescent="0.2">
      <c r="A1513" s="37" t="s">
        <v>36</v>
      </c>
      <c r="B1513" s="53">
        <v>2016800410</v>
      </c>
      <c r="C1513" s="37" t="s">
        <v>130</v>
      </c>
      <c r="D1513" s="39" t="s">
        <v>133</v>
      </c>
      <c r="E1513" s="62" t="s">
        <v>74</v>
      </c>
      <c r="F1513" s="60">
        <v>60</v>
      </c>
      <c r="G1513" s="60" t="s">
        <v>77</v>
      </c>
      <c r="H1513" s="60">
        <v>40</v>
      </c>
      <c r="I1513" s="61">
        <v>66</v>
      </c>
      <c r="J1513" s="60">
        <v>100</v>
      </c>
      <c r="K1513">
        <f t="shared" si="161"/>
        <v>0.4</v>
      </c>
      <c r="L1513">
        <f t="shared" si="162"/>
        <v>63</v>
      </c>
      <c r="M1513">
        <f t="shared" si="163"/>
        <v>70</v>
      </c>
      <c r="N1513">
        <f t="shared" si="164"/>
        <v>66</v>
      </c>
      <c r="O1513">
        <f>Summary!$J$4</f>
        <v>65</v>
      </c>
      <c r="P1513">
        <f>Summary!$J$4</f>
        <v>65</v>
      </c>
      <c r="Q1513">
        <f>Summary!$J$4</f>
        <v>65</v>
      </c>
      <c r="R1513">
        <f t="shared" si="165"/>
        <v>0</v>
      </c>
      <c r="S1513">
        <f t="shared" si="166"/>
        <v>1</v>
      </c>
      <c r="T1513">
        <f t="shared" si="167"/>
        <v>1</v>
      </c>
    </row>
    <row r="1514" spans="1:20" x14ac:dyDescent="0.2">
      <c r="A1514" s="37" t="s">
        <v>36</v>
      </c>
      <c r="B1514" s="53">
        <v>2016800410</v>
      </c>
      <c r="C1514" s="37" t="s">
        <v>130</v>
      </c>
      <c r="D1514" s="39" t="s">
        <v>134</v>
      </c>
      <c r="E1514" s="60" t="s">
        <v>73</v>
      </c>
      <c r="F1514" s="60">
        <v>60</v>
      </c>
      <c r="G1514" s="60" t="s">
        <v>83</v>
      </c>
      <c r="H1514" s="60">
        <v>40</v>
      </c>
      <c r="I1514" s="61">
        <v>58</v>
      </c>
      <c r="J1514" s="60">
        <v>100</v>
      </c>
      <c r="K1514">
        <f t="shared" si="161"/>
        <v>0.4</v>
      </c>
      <c r="L1514">
        <f t="shared" si="162"/>
        <v>53</v>
      </c>
      <c r="M1514">
        <f t="shared" si="163"/>
        <v>65</v>
      </c>
      <c r="N1514">
        <f t="shared" si="164"/>
        <v>58</v>
      </c>
      <c r="O1514">
        <f>Summary!$J$4</f>
        <v>65</v>
      </c>
      <c r="P1514">
        <f>Summary!$J$4</f>
        <v>65</v>
      </c>
      <c r="Q1514">
        <f>Summary!$J$4</f>
        <v>65</v>
      </c>
      <c r="R1514">
        <f t="shared" si="165"/>
        <v>0</v>
      </c>
      <c r="S1514">
        <f t="shared" si="166"/>
        <v>1</v>
      </c>
      <c r="T1514">
        <f t="shared" si="167"/>
        <v>0</v>
      </c>
    </row>
    <row r="1515" spans="1:20" x14ac:dyDescent="0.2">
      <c r="A1515" s="37" t="s">
        <v>36</v>
      </c>
      <c r="B1515" s="53">
        <v>2016800410</v>
      </c>
      <c r="C1515" s="37" t="s">
        <v>130</v>
      </c>
      <c r="D1515" s="39" t="s">
        <v>135</v>
      </c>
      <c r="E1515" s="60" t="s">
        <v>91</v>
      </c>
      <c r="F1515" s="60">
        <v>60</v>
      </c>
      <c r="G1515" s="60" t="s">
        <v>77</v>
      </c>
      <c r="H1515" s="60">
        <v>40</v>
      </c>
      <c r="I1515" s="61">
        <v>65</v>
      </c>
      <c r="J1515" s="60">
        <v>100</v>
      </c>
      <c r="K1515">
        <f t="shared" si="161"/>
        <v>0.4</v>
      </c>
      <c r="L1515">
        <f t="shared" si="162"/>
        <v>62</v>
      </c>
      <c r="M1515">
        <f t="shared" si="163"/>
        <v>70</v>
      </c>
      <c r="N1515">
        <f t="shared" si="164"/>
        <v>65</v>
      </c>
      <c r="O1515">
        <f>Summary!$J$4</f>
        <v>65</v>
      </c>
      <c r="P1515">
        <f>Summary!$J$4</f>
        <v>65</v>
      </c>
      <c r="Q1515">
        <f>Summary!$J$4</f>
        <v>65</v>
      </c>
      <c r="R1515">
        <f t="shared" si="165"/>
        <v>0</v>
      </c>
      <c r="S1515">
        <f t="shared" si="166"/>
        <v>1</v>
      </c>
      <c r="T1515">
        <f t="shared" si="167"/>
        <v>1</v>
      </c>
    </row>
    <row r="1516" spans="1:20" x14ac:dyDescent="0.2">
      <c r="A1516" s="37" t="s">
        <v>36</v>
      </c>
      <c r="B1516" s="53">
        <v>2016800410</v>
      </c>
      <c r="C1516" s="37" t="s">
        <v>130</v>
      </c>
      <c r="D1516" s="39" t="s">
        <v>136</v>
      </c>
      <c r="E1516" s="60" t="s">
        <v>71</v>
      </c>
      <c r="F1516" s="60">
        <v>60</v>
      </c>
      <c r="G1516" s="60" t="s">
        <v>77</v>
      </c>
      <c r="H1516" s="60">
        <v>40</v>
      </c>
      <c r="I1516" s="61">
        <v>55</v>
      </c>
      <c r="J1516" s="60">
        <v>100</v>
      </c>
      <c r="K1516">
        <f t="shared" si="161"/>
        <v>0.4</v>
      </c>
      <c r="L1516">
        <f t="shared" si="162"/>
        <v>45</v>
      </c>
      <c r="M1516">
        <f t="shared" si="163"/>
        <v>70</v>
      </c>
      <c r="N1516">
        <f t="shared" si="164"/>
        <v>55</v>
      </c>
      <c r="O1516">
        <f>Summary!$J$4</f>
        <v>65</v>
      </c>
      <c r="P1516">
        <f>Summary!$J$4</f>
        <v>65</v>
      </c>
      <c r="Q1516">
        <f>Summary!$J$4</f>
        <v>65</v>
      </c>
      <c r="R1516">
        <f t="shared" si="165"/>
        <v>0</v>
      </c>
      <c r="S1516">
        <f t="shared" si="166"/>
        <v>1</v>
      </c>
      <c r="T1516">
        <f t="shared" si="167"/>
        <v>0</v>
      </c>
    </row>
    <row r="1517" spans="1:20" x14ac:dyDescent="0.2">
      <c r="A1517" s="37" t="s">
        <v>36</v>
      </c>
      <c r="B1517" s="53">
        <v>2016800410</v>
      </c>
      <c r="C1517" s="37" t="s">
        <v>130</v>
      </c>
      <c r="D1517" s="39" t="s">
        <v>137</v>
      </c>
      <c r="E1517" s="60" t="s">
        <v>71</v>
      </c>
      <c r="F1517" s="60">
        <v>60</v>
      </c>
      <c r="G1517" s="60" t="s">
        <v>77</v>
      </c>
      <c r="H1517" s="60">
        <v>40</v>
      </c>
      <c r="I1517" s="61">
        <v>55</v>
      </c>
      <c r="J1517" s="60">
        <v>100</v>
      </c>
      <c r="K1517">
        <f t="shared" si="161"/>
        <v>0.4</v>
      </c>
      <c r="L1517">
        <f t="shared" si="162"/>
        <v>45</v>
      </c>
      <c r="M1517">
        <f t="shared" si="163"/>
        <v>70</v>
      </c>
      <c r="N1517">
        <f t="shared" si="164"/>
        <v>55</v>
      </c>
      <c r="O1517">
        <f>Summary!$J$4</f>
        <v>65</v>
      </c>
      <c r="P1517">
        <f>Summary!$J$4</f>
        <v>65</v>
      </c>
      <c r="Q1517">
        <f>Summary!$J$4</f>
        <v>65</v>
      </c>
      <c r="R1517">
        <f t="shared" si="165"/>
        <v>0</v>
      </c>
      <c r="S1517">
        <f t="shared" si="166"/>
        <v>1</v>
      </c>
      <c r="T1517">
        <f t="shared" si="167"/>
        <v>0</v>
      </c>
    </row>
    <row r="1518" spans="1:20" x14ac:dyDescent="0.2">
      <c r="A1518" s="37" t="s">
        <v>36</v>
      </c>
      <c r="B1518" s="53">
        <v>2016800411</v>
      </c>
      <c r="C1518" s="37" t="s">
        <v>130</v>
      </c>
      <c r="D1518" s="39" t="s">
        <v>131</v>
      </c>
      <c r="E1518" s="60" t="s">
        <v>69</v>
      </c>
      <c r="F1518" s="60">
        <v>60</v>
      </c>
      <c r="G1518" s="60" t="s">
        <v>65</v>
      </c>
      <c r="H1518" s="60">
        <v>40</v>
      </c>
      <c r="I1518" s="61">
        <v>64</v>
      </c>
      <c r="J1518" s="60">
        <v>100</v>
      </c>
      <c r="K1518">
        <f t="shared" si="161"/>
        <v>0.4</v>
      </c>
      <c r="L1518">
        <f t="shared" si="162"/>
        <v>52</v>
      </c>
      <c r="M1518">
        <f t="shared" si="163"/>
        <v>83</v>
      </c>
      <c r="N1518">
        <f t="shared" si="164"/>
        <v>64</v>
      </c>
      <c r="O1518">
        <f>Summary!$J$4</f>
        <v>65</v>
      </c>
      <c r="P1518">
        <f>Summary!$J$4</f>
        <v>65</v>
      </c>
      <c r="Q1518">
        <f>Summary!$J$4</f>
        <v>65</v>
      </c>
      <c r="R1518">
        <f t="shared" si="165"/>
        <v>0</v>
      </c>
      <c r="S1518">
        <f t="shared" si="166"/>
        <v>1</v>
      </c>
      <c r="T1518">
        <f t="shared" si="167"/>
        <v>0</v>
      </c>
    </row>
    <row r="1519" spans="1:20" x14ac:dyDescent="0.2">
      <c r="A1519" s="37" t="s">
        <v>36</v>
      </c>
      <c r="B1519" s="53">
        <v>2016800411</v>
      </c>
      <c r="C1519" s="37" t="s">
        <v>130</v>
      </c>
      <c r="D1519" s="39" t="s">
        <v>132</v>
      </c>
      <c r="E1519" s="60" t="s">
        <v>69</v>
      </c>
      <c r="F1519" s="60">
        <v>60</v>
      </c>
      <c r="G1519" s="60" t="s">
        <v>79</v>
      </c>
      <c r="H1519" s="60">
        <v>40</v>
      </c>
      <c r="I1519" s="61">
        <v>65</v>
      </c>
      <c r="J1519" s="60">
        <v>100</v>
      </c>
      <c r="K1519">
        <f t="shared" si="161"/>
        <v>0.4</v>
      </c>
      <c r="L1519">
        <f t="shared" si="162"/>
        <v>52</v>
      </c>
      <c r="M1519">
        <f t="shared" si="163"/>
        <v>85</v>
      </c>
      <c r="N1519">
        <f t="shared" si="164"/>
        <v>65</v>
      </c>
      <c r="O1519">
        <f>Summary!$J$4</f>
        <v>65</v>
      </c>
      <c r="P1519">
        <f>Summary!$J$4</f>
        <v>65</v>
      </c>
      <c r="Q1519">
        <f>Summary!$J$4</f>
        <v>65</v>
      </c>
      <c r="R1519">
        <f t="shared" si="165"/>
        <v>0</v>
      </c>
      <c r="S1519">
        <f t="shared" si="166"/>
        <v>1</v>
      </c>
      <c r="T1519">
        <f t="shared" si="167"/>
        <v>1</v>
      </c>
    </row>
    <row r="1520" spans="1:20" x14ac:dyDescent="0.2">
      <c r="A1520" s="37" t="s">
        <v>36</v>
      </c>
      <c r="B1520" s="53">
        <v>2016800411</v>
      </c>
      <c r="C1520" s="37" t="s">
        <v>130</v>
      </c>
      <c r="D1520" s="39" t="s">
        <v>133</v>
      </c>
      <c r="E1520" s="62" t="s">
        <v>82</v>
      </c>
      <c r="F1520" s="60">
        <v>60</v>
      </c>
      <c r="G1520" s="60" t="s">
        <v>84</v>
      </c>
      <c r="H1520" s="60">
        <v>40</v>
      </c>
      <c r="I1520" s="61">
        <v>74</v>
      </c>
      <c r="J1520" s="60">
        <v>100</v>
      </c>
      <c r="K1520">
        <f t="shared" si="161"/>
        <v>0.4</v>
      </c>
      <c r="L1520">
        <f t="shared" si="162"/>
        <v>65</v>
      </c>
      <c r="M1520">
        <f t="shared" si="163"/>
        <v>88</v>
      </c>
      <c r="N1520">
        <f t="shared" si="164"/>
        <v>74</v>
      </c>
      <c r="O1520">
        <f>Summary!$J$4</f>
        <v>65</v>
      </c>
      <c r="P1520">
        <f>Summary!$J$4</f>
        <v>65</v>
      </c>
      <c r="Q1520">
        <f>Summary!$J$4</f>
        <v>65</v>
      </c>
      <c r="R1520">
        <f t="shared" si="165"/>
        <v>1</v>
      </c>
      <c r="S1520">
        <f t="shared" si="166"/>
        <v>1</v>
      </c>
      <c r="T1520">
        <f t="shared" si="167"/>
        <v>1</v>
      </c>
    </row>
    <row r="1521" spans="1:20" x14ac:dyDescent="0.2">
      <c r="A1521" s="37" t="s">
        <v>36</v>
      </c>
      <c r="B1521" s="53">
        <v>2016800411</v>
      </c>
      <c r="C1521" s="37" t="s">
        <v>130</v>
      </c>
      <c r="D1521" s="39" t="s">
        <v>134</v>
      </c>
      <c r="E1521" s="60" t="s">
        <v>76</v>
      </c>
      <c r="F1521" s="60">
        <v>60</v>
      </c>
      <c r="G1521" s="60" t="s">
        <v>84</v>
      </c>
      <c r="H1521" s="60">
        <v>40</v>
      </c>
      <c r="I1521" s="61">
        <v>77</v>
      </c>
      <c r="J1521" s="60">
        <v>100</v>
      </c>
      <c r="K1521">
        <f t="shared" si="161"/>
        <v>0.4</v>
      </c>
      <c r="L1521">
        <f t="shared" si="162"/>
        <v>70</v>
      </c>
      <c r="M1521">
        <f t="shared" si="163"/>
        <v>88</v>
      </c>
      <c r="N1521">
        <f t="shared" si="164"/>
        <v>77</v>
      </c>
      <c r="O1521">
        <f>Summary!$J$4</f>
        <v>65</v>
      </c>
      <c r="P1521">
        <f>Summary!$J$4</f>
        <v>65</v>
      </c>
      <c r="Q1521">
        <f>Summary!$J$4</f>
        <v>65</v>
      </c>
      <c r="R1521">
        <f t="shared" si="165"/>
        <v>1</v>
      </c>
      <c r="S1521">
        <f t="shared" si="166"/>
        <v>1</v>
      </c>
      <c r="T1521">
        <f t="shared" si="167"/>
        <v>1</v>
      </c>
    </row>
    <row r="1522" spans="1:20" x14ac:dyDescent="0.2">
      <c r="A1522" s="37" t="s">
        <v>36</v>
      </c>
      <c r="B1522" s="53">
        <v>2016800411</v>
      </c>
      <c r="C1522" s="37" t="s">
        <v>130</v>
      </c>
      <c r="D1522" s="39" t="s">
        <v>135</v>
      </c>
      <c r="E1522" s="60" t="s">
        <v>91</v>
      </c>
      <c r="F1522" s="60">
        <v>60</v>
      </c>
      <c r="G1522" s="60" t="s">
        <v>84</v>
      </c>
      <c r="H1522" s="60">
        <v>40</v>
      </c>
      <c r="I1522" s="61">
        <v>72</v>
      </c>
      <c r="J1522" s="60">
        <v>100</v>
      </c>
      <c r="K1522">
        <f t="shared" si="161"/>
        <v>0.4</v>
      </c>
      <c r="L1522">
        <f t="shared" si="162"/>
        <v>62</v>
      </c>
      <c r="M1522">
        <f t="shared" si="163"/>
        <v>88</v>
      </c>
      <c r="N1522">
        <f t="shared" si="164"/>
        <v>72</v>
      </c>
      <c r="O1522">
        <f>Summary!$J$4</f>
        <v>65</v>
      </c>
      <c r="P1522">
        <f>Summary!$J$4</f>
        <v>65</v>
      </c>
      <c r="Q1522">
        <f>Summary!$J$4</f>
        <v>65</v>
      </c>
      <c r="R1522">
        <f t="shared" si="165"/>
        <v>0</v>
      </c>
      <c r="S1522">
        <f t="shared" si="166"/>
        <v>1</v>
      </c>
      <c r="T1522">
        <f t="shared" si="167"/>
        <v>1</v>
      </c>
    </row>
    <row r="1523" spans="1:20" x14ac:dyDescent="0.2">
      <c r="A1523" s="37" t="s">
        <v>36</v>
      </c>
      <c r="B1523" s="53">
        <v>2016800411</v>
      </c>
      <c r="C1523" s="37" t="s">
        <v>130</v>
      </c>
      <c r="D1523" s="39" t="s">
        <v>136</v>
      </c>
      <c r="E1523" s="60" t="s">
        <v>81</v>
      </c>
      <c r="F1523" s="60">
        <v>60</v>
      </c>
      <c r="G1523" s="60" t="s">
        <v>79</v>
      </c>
      <c r="H1523" s="60">
        <v>40</v>
      </c>
      <c r="I1523" s="61">
        <v>63</v>
      </c>
      <c r="J1523" s="60">
        <v>100</v>
      </c>
      <c r="K1523">
        <f t="shared" si="161"/>
        <v>0.4</v>
      </c>
      <c r="L1523">
        <f t="shared" si="162"/>
        <v>48</v>
      </c>
      <c r="M1523">
        <f t="shared" si="163"/>
        <v>85</v>
      </c>
      <c r="N1523">
        <f t="shared" si="164"/>
        <v>63</v>
      </c>
      <c r="O1523">
        <f>Summary!$J$4</f>
        <v>65</v>
      </c>
      <c r="P1523">
        <f>Summary!$J$4</f>
        <v>65</v>
      </c>
      <c r="Q1523">
        <f>Summary!$J$4</f>
        <v>65</v>
      </c>
      <c r="R1523">
        <f t="shared" si="165"/>
        <v>0</v>
      </c>
      <c r="S1523">
        <f t="shared" si="166"/>
        <v>1</v>
      </c>
      <c r="T1523">
        <f t="shared" si="167"/>
        <v>0</v>
      </c>
    </row>
    <row r="1524" spans="1:20" x14ac:dyDescent="0.2">
      <c r="A1524" s="37" t="s">
        <v>36</v>
      </c>
      <c r="B1524" s="53">
        <v>2016800411</v>
      </c>
      <c r="C1524" s="37" t="s">
        <v>130</v>
      </c>
      <c r="D1524" s="39" t="s">
        <v>137</v>
      </c>
      <c r="E1524" s="60" t="s">
        <v>65</v>
      </c>
      <c r="F1524" s="60">
        <v>60</v>
      </c>
      <c r="G1524" s="60" t="s">
        <v>84</v>
      </c>
      <c r="H1524" s="60">
        <v>40</v>
      </c>
      <c r="I1524" s="61">
        <v>68</v>
      </c>
      <c r="J1524" s="60">
        <v>100</v>
      </c>
      <c r="K1524">
        <f t="shared" si="161"/>
        <v>0.4</v>
      </c>
      <c r="L1524">
        <f t="shared" si="162"/>
        <v>55</v>
      </c>
      <c r="M1524">
        <f t="shared" si="163"/>
        <v>88</v>
      </c>
      <c r="N1524">
        <f t="shared" si="164"/>
        <v>68</v>
      </c>
      <c r="O1524">
        <f>Summary!$J$4</f>
        <v>65</v>
      </c>
      <c r="P1524">
        <f>Summary!$J$4</f>
        <v>65</v>
      </c>
      <c r="Q1524">
        <f>Summary!$J$4</f>
        <v>65</v>
      </c>
      <c r="R1524">
        <f t="shared" si="165"/>
        <v>0</v>
      </c>
      <c r="S1524">
        <f t="shared" si="166"/>
        <v>1</v>
      </c>
      <c r="T1524">
        <f t="shared" si="167"/>
        <v>1</v>
      </c>
    </row>
    <row r="1525" spans="1:20" x14ac:dyDescent="0.2">
      <c r="A1525" s="37" t="s">
        <v>36</v>
      </c>
      <c r="B1525" s="53">
        <v>2016800412</v>
      </c>
      <c r="C1525" s="37" t="s">
        <v>130</v>
      </c>
      <c r="D1525" s="39" t="s">
        <v>131</v>
      </c>
      <c r="E1525" s="60" t="s">
        <v>122</v>
      </c>
      <c r="F1525" s="60">
        <v>60</v>
      </c>
      <c r="G1525" s="60" t="s">
        <v>77</v>
      </c>
      <c r="H1525" s="60">
        <v>40</v>
      </c>
      <c r="I1525" s="61">
        <v>45</v>
      </c>
      <c r="J1525" s="60">
        <v>100</v>
      </c>
      <c r="K1525">
        <f t="shared" si="161"/>
        <v>0.4</v>
      </c>
      <c r="L1525">
        <f t="shared" si="162"/>
        <v>28</v>
      </c>
      <c r="M1525">
        <f t="shared" si="163"/>
        <v>70</v>
      </c>
      <c r="N1525">
        <f t="shared" si="164"/>
        <v>45</v>
      </c>
      <c r="O1525">
        <f>Summary!$J$4</f>
        <v>65</v>
      </c>
      <c r="P1525">
        <f>Summary!$J$4</f>
        <v>65</v>
      </c>
      <c r="Q1525">
        <f>Summary!$J$4</f>
        <v>65</v>
      </c>
      <c r="R1525">
        <f t="shared" si="165"/>
        <v>0</v>
      </c>
      <c r="S1525">
        <f t="shared" si="166"/>
        <v>1</v>
      </c>
      <c r="T1525">
        <f t="shared" si="167"/>
        <v>0</v>
      </c>
    </row>
    <row r="1526" spans="1:20" x14ac:dyDescent="0.2">
      <c r="A1526" s="37" t="s">
        <v>36</v>
      </c>
      <c r="B1526" s="53">
        <v>2016800412</v>
      </c>
      <c r="C1526" s="37" t="s">
        <v>130</v>
      </c>
      <c r="D1526" s="39" t="s">
        <v>132</v>
      </c>
      <c r="E1526" s="60" t="s">
        <v>77</v>
      </c>
      <c r="F1526" s="60">
        <v>60</v>
      </c>
      <c r="G1526" s="60" t="s">
        <v>81</v>
      </c>
      <c r="H1526" s="60">
        <v>40</v>
      </c>
      <c r="I1526" s="61">
        <v>57</v>
      </c>
      <c r="J1526" s="60">
        <v>100</v>
      </c>
      <c r="K1526">
        <f t="shared" si="161"/>
        <v>0.4</v>
      </c>
      <c r="L1526">
        <f t="shared" si="162"/>
        <v>47</v>
      </c>
      <c r="M1526">
        <f t="shared" si="163"/>
        <v>73</v>
      </c>
      <c r="N1526">
        <f t="shared" si="164"/>
        <v>57</v>
      </c>
      <c r="O1526">
        <f>Summary!$J$4</f>
        <v>65</v>
      </c>
      <c r="P1526">
        <f>Summary!$J$4</f>
        <v>65</v>
      </c>
      <c r="Q1526">
        <f>Summary!$J$4</f>
        <v>65</v>
      </c>
      <c r="R1526">
        <f t="shared" si="165"/>
        <v>0</v>
      </c>
      <c r="S1526">
        <f t="shared" si="166"/>
        <v>1</v>
      </c>
      <c r="T1526">
        <f t="shared" si="167"/>
        <v>0</v>
      </c>
    </row>
    <row r="1527" spans="1:20" x14ac:dyDescent="0.2">
      <c r="A1527" s="37" t="s">
        <v>36</v>
      </c>
      <c r="B1527" s="53">
        <v>2016800412</v>
      </c>
      <c r="C1527" s="37" t="s">
        <v>130</v>
      </c>
      <c r="D1527" s="39" t="s">
        <v>133</v>
      </c>
      <c r="E1527" s="62" t="s">
        <v>82</v>
      </c>
      <c r="F1527" s="60">
        <v>60</v>
      </c>
      <c r="G1527" s="60" t="s">
        <v>69</v>
      </c>
      <c r="H1527" s="60">
        <v>40</v>
      </c>
      <c r="I1527" s="61">
        <v>70</v>
      </c>
      <c r="J1527" s="60">
        <v>100</v>
      </c>
      <c r="K1527">
        <f t="shared" si="161"/>
        <v>0.4</v>
      </c>
      <c r="L1527">
        <f t="shared" si="162"/>
        <v>65</v>
      </c>
      <c r="M1527">
        <f t="shared" si="163"/>
        <v>78</v>
      </c>
      <c r="N1527">
        <f t="shared" si="164"/>
        <v>70</v>
      </c>
      <c r="O1527">
        <f>Summary!$J$4</f>
        <v>65</v>
      </c>
      <c r="P1527">
        <f>Summary!$J$4</f>
        <v>65</v>
      </c>
      <c r="Q1527">
        <f>Summary!$J$4</f>
        <v>65</v>
      </c>
      <c r="R1527">
        <f t="shared" si="165"/>
        <v>1</v>
      </c>
      <c r="S1527">
        <f t="shared" si="166"/>
        <v>1</v>
      </c>
      <c r="T1527">
        <f t="shared" si="167"/>
        <v>1</v>
      </c>
    </row>
    <row r="1528" spans="1:20" x14ac:dyDescent="0.2">
      <c r="A1528" s="37" t="s">
        <v>36</v>
      </c>
      <c r="B1528" s="53">
        <v>2016800412</v>
      </c>
      <c r="C1528" s="37" t="s">
        <v>130</v>
      </c>
      <c r="D1528" s="39" t="s">
        <v>134</v>
      </c>
      <c r="E1528" s="60" t="s">
        <v>103</v>
      </c>
      <c r="F1528" s="60">
        <v>60</v>
      </c>
      <c r="G1528" s="60" t="s">
        <v>67</v>
      </c>
      <c r="H1528" s="60">
        <v>40</v>
      </c>
      <c r="I1528" s="61">
        <v>70</v>
      </c>
      <c r="J1528" s="60">
        <v>100</v>
      </c>
      <c r="K1528">
        <f t="shared" si="161"/>
        <v>0.4</v>
      </c>
      <c r="L1528">
        <f t="shared" si="162"/>
        <v>67</v>
      </c>
      <c r="M1528">
        <f t="shared" si="163"/>
        <v>75</v>
      </c>
      <c r="N1528">
        <f t="shared" si="164"/>
        <v>70</v>
      </c>
      <c r="O1528">
        <f>Summary!$J$4</f>
        <v>65</v>
      </c>
      <c r="P1528">
        <f>Summary!$J$4</f>
        <v>65</v>
      </c>
      <c r="Q1528">
        <f>Summary!$J$4</f>
        <v>65</v>
      </c>
      <c r="R1528">
        <f t="shared" si="165"/>
        <v>1</v>
      </c>
      <c r="S1528">
        <f t="shared" si="166"/>
        <v>1</v>
      </c>
      <c r="T1528">
        <f t="shared" si="167"/>
        <v>1</v>
      </c>
    </row>
    <row r="1529" spans="1:20" x14ac:dyDescent="0.2">
      <c r="A1529" s="37" t="s">
        <v>36</v>
      </c>
      <c r="B1529" s="53">
        <v>2016800412</v>
      </c>
      <c r="C1529" s="37" t="s">
        <v>130</v>
      </c>
      <c r="D1529" s="39" t="s">
        <v>135</v>
      </c>
      <c r="E1529" s="60" t="s">
        <v>70</v>
      </c>
      <c r="F1529" s="60">
        <v>60</v>
      </c>
      <c r="G1529" s="60" t="s">
        <v>69</v>
      </c>
      <c r="H1529" s="60">
        <v>40</v>
      </c>
      <c r="I1529" s="61">
        <v>72</v>
      </c>
      <c r="J1529" s="60">
        <v>100</v>
      </c>
      <c r="K1529">
        <f t="shared" si="161"/>
        <v>0.4</v>
      </c>
      <c r="L1529">
        <f t="shared" si="162"/>
        <v>68</v>
      </c>
      <c r="M1529">
        <f t="shared" si="163"/>
        <v>78</v>
      </c>
      <c r="N1529">
        <f t="shared" si="164"/>
        <v>72</v>
      </c>
      <c r="O1529">
        <f>Summary!$J$4</f>
        <v>65</v>
      </c>
      <c r="P1529">
        <f>Summary!$J$4</f>
        <v>65</v>
      </c>
      <c r="Q1529">
        <f>Summary!$J$4</f>
        <v>65</v>
      </c>
      <c r="R1529">
        <f t="shared" si="165"/>
        <v>1</v>
      </c>
      <c r="S1529">
        <f t="shared" si="166"/>
        <v>1</v>
      </c>
      <c r="T1529">
        <f t="shared" si="167"/>
        <v>1</v>
      </c>
    </row>
    <row r="1530" spans="1:20" x14ac:dyDescent="0.2">
      <c r="A1530" s="37" t="s">
        <v>36</v>
      </c>
      <c r="B1530" s="53">
        <v>2016800412</v>
      </c>
      <c r="C1530" s="37" t="s">
        <v>130</v>
      </c>
      <c r="D1530" s="39" t="s">
        <v>136</v>
      </c>
      <c r="E1530" s="60" t="s">
        <v>81</v>
      </c>
      <c r="F1530" s="60">
        <v>60</v>
      </c>
      <c r="G1530" s="60" t="s">
        <v>73</v>
      </c>
      <c r="H1530" s="60">
        <v>40</v>
      </c>
      <c r="I1530" s="61">
        <v>61</v>
      </c>
      <c r="J1530" s="60">
        <v>100</v>
      </c>
      <c r="K1530">
        <f t="shared" si="161"/>
        <v>0.4</v>
      </c>
      <c r="L1530">
        <f t="shared" si="162"/>
        <v>48</v>
      </c>
      <c r="M1530">
        <f t="shared" si="163"/>
        <v>80</v>
      </c>
      <c r="N1530">
        <f t="shared" si="164"/>
        <v>61</v>
      </c>
      <c r="O1530">
        <f>Summary!$J$4</f>
        <v>65</v>
      </c>
      <c r="P1530">
        <f>Summary!$J$4</f>
        <v>65</v>
      </c>
      <c r="Q1530">
        <f>Summary!$J$4</f>
        <v>65</v>
      </c>
      <c r="R1530">
        <f t="shared" si="165"/>
        <v>0</v>
      </c>
      <c r="S1530">
        <f t="shared" si="166"/>
        <v>1</v>
      </c>
      <c r="T1530">
        <f t="shared" si="167"/>
        <v>0</v>
      </c>
    </row>
    <row r="1531" spans="1:20" x14ac:dyDescent="0.2">
      <c r="A1531" s="37" t="s">
        <v>36</v>
      </c>
      <c r="B1531" s="53">
        <v>2016800412</v>
      </c>
      <c r="C1531" s="37" t="s">
        <v>130</v>
      </c>
      <c r="D1531" s="39" t="s">
        <v>137</v>
      </c>
      <c r="E1531" s="60" t="s">
        <v>81</v>
      </c>
      <c r="F1531" s="60">
        <v>60</v>
      </c>
      <c r="G1531" s="60" t="s">
        <v>65</v>
      </c>
      <c r="H1531" s="60">
        <v>40</v>
      </c>
      <c r="I1531" s="61">
        <v>62</v>
      </c>
      <c r="J1531" s="60">
        <v>100</v>
      </c>
      <c r="K1531">
        <f t="shared" si="161"/>
        <v>0.4</v>
      </c>
      <c r="L1531">
        <f t="shared" si="162"/>
        <v>48</v>
      </c>
      <c r="M1531">
        <f t="shared" si="163"/>
        <v>83</v>
      </c>
      <c r="N1531">
        <f t="shared" si="164"/>
        <v>62</v>
      </c>
      <c r="O1531">
        <f>Summary!$J$4</f>
        <v>65</v>
      </c>
      <c r="P1531">
        <f>Summary!$J$4</f>
        <v>65</v>
      </c>
      <c r="Q1531">
        <f>Summary!$J$4</f>
        <v>65</v>
      </c>
      <c r="R1531">
        <f t="shared" si="165"/>
        <v>0</v>
      </c>
      <c r="S1531">
        <f t="shared" si="166"/>
        <v>1</v>
      </c>
      <c r="T1531">
        <f t="shared" si="167"/>
        <v>0</v>
      </c>
    </row>
    <row r="1532" spans="1:20" x14ac:dyDescent="0.2">
      <c r="A1532" s="37" t="s">
        <v>36</v>
      </c>
      <c r="B1532" s="53">
        <v>2016800413</v>
      </c>
      <c r="C1532" s="37" t="s">
        <v>130</v>
      </c>
      <c r="D1532" s="39" t="s">
        <v>131</v>
      </c>
      <c r="E1532" s="60" t="s">
        <v>122</v>
      </c>
      <c r="F1532" s="60">
        <v>60</v>
      </c>
      <c r="G1532" s="60" t="s">
        <v>83</v>
      </c>
      <c r="H1532" s="60">
        <v>40</v>
      </c>
      <c r="I1532" s="61">
        <v>43</v>
      </c>
      <c r="J1532" s="60">
        <v>100</v>
      </c>
      <c r="K1532">
        <f t="shared" si="161"/>
        <v>0.4</v>
      </c>
      <c r="L1532">
        <f t="shared" si="162"/>
        <v>28</v>
      </c>
      <c r="M1532">
        <f t="shared" si="163"/>
        <v>65</v>
      </c>
      <c r="N1532">
        <f t="shared" si="164"/>
        <v>43</v>
      </c>
      <c r="O1532">
        <f>Summary!$J$4</f>
        <v>65</v>
      </c>
      <c r="P1532">
        <f>Summary!$J$4</f>
        <v>65</v>
      </c>
      <c r="Q1532">
        <f>Summary!$J$4</f>
        <v>65</v>
      </c>
      <c r="R1532">
        <f t="shared" si="165"/>
        <v>0</v>
      </c>
      <c r="S1532">
        <f t="shared" si="166"/>
        <v>1</v>
      </c>
      <c r="T1532">
        <f t="shared" si="167"/>
        <v>0</v>
      </c>
    </row>
    <row r="1533" spans="1:20" x14ac:dyDescent="0.2">
      <c r="A1533" s="37" t="s">
        <v>36</v>
      </c>
      <c r="B1533" s="53">
        <v>2016800413</v>
      </c>
      <c r="C1533" s="37" t="s">
        <v>130</v>
      </c>
      <c r="D1533" s="39" t="s">
        <v>132</v>
      </c>
      <c r="E1533" s="60" t="s">
        <v>65</v>
      </c>
      <c r="F1533" s="60">
        <v>60</v>
      </c>
      <c r="G1533" s="60" t="s">
        <v>71</v>
      </c>
      <c r="H1533" s="60">
        <v>40</v>
      </c>
      <c r="I1533" s="61">
        <v>60</v>
      </c>
      <c r="J1533" s="60">
        <v>100</v>
      </c>
      <c r="K1533">
        <f t="shared" si="161"/>
        <v>0.4</v>
      </c>
      <c r="L1533">
        <f t="shared" si="162"/>
        <v>55</v>
      </c>
      <c r="M1533">
        <f t="shared" si="163"/>
        <v>68</v>
      </c>
      <c r="N1533">
        <f t="shared" si="164"/>
        <v>60</v>
      </c>
      <c r="O1533">
        <f>Summary!$J$4</f>
        <v>65</v>
      </c>
      <c r="P1533">
        <f>Summary!$J$4</f>
        <v>65</v>
      </c>
      <c r="Q1533">
        <f>Summary!$J$4</f>
        <v>65</v>
      </c>
      <c r="R1533">
        <f t="shared" si="165"/>
        <v>0</v>
      </c>
      <c r="S1533">
        <f t="shared" si="166"/>
        <v>1</v>
      </c>
      <c r="T1533">
        <f t="shared" si="167"/>
        <v>0</v>
      </c>
    </row>
    <row r="1534" spans="1:20" x14ac:dyDescent="0.2">
      <c r="A1534" s="37" t="s">
        <v>36</v>
      </c>
      <c r="B1534" s="53">
        <v>2016800413</v>
      </c>
      <c r="C1534" s="37" t="s">
        <v>130</v>
      </c>
      <c r="D1534" s="39" t="s">
        <v>133</v>
      </c>
      <c r="E1534" s="62" t="s">
        <v>67</v>
      </c>
      <c r="F1534" s="60">
        <v>60</v>
      </c>
      <c r="G1534" s="60" t="s">
        <v>71</v>
      </c>
      <c r="H1534" s="60">
        <v>40</v>
      </c>
      <c r="I1534" s="61">
        <v>57</v>
      </c>
      <c r="J1534" s="60">
        <v>100</v>
      </c>
      <c r="K1534">
        <f t="shared" si="161"/>
        <v>0.4</v>
      </c>
      <c r="L1534">
        <f t="shared" si="162"/>
        <v>50</v>
      </c>
      <c r="M1534">
        <f t="shared" si="163"/>
        <v>68</v>
      </c>
      <c r="N1534">
        <f t="shared" si="164"/>
        <v>57</v>
      </c>
      <c r="O1534">
        <f>Summary!$J$4</f>
        <v>65</v>
      </c>
      <c r="P1534">
        <f>Summary!$J$4</f>
        <v>65</v>
      </c>
      <c r="Q1534">
        <f>Summary!$J$4</f>
        <v>65</v>
      </c>
      <c r="R1534">
        <f t="shared" si="165"/>
        <v>0</v>
      </c>
      <c r="S1534">
        <f t="shared" si="166"/>
        <v>1</v>
      </c>
      <c r="T1534">
        <f t="shared" si="167"/>
        <v>0</v>
      </c>
    </row>
    <row r="1535" spans="1:20" x14ac:dyDescent="0.2">
      <c r="A1535" s="37" t="s">
        <v>36</v>
      </c>
      <c r="B1535" s="53">
        <v>2016800413</v>
      </c>
      <c r="C1535" s="37" t="s">
        <v>130</v>
      </c>
      <c r="D1535" s="39" t="s">
        <v>134</v>
      </c>
      <c r="E1535" s="60" t="s">
        <v>82</v>
      </c>
      <c r="F1535" s="60">
        <v>60</v>
      </c>
      <c r="G1535" s="60" t="s">
        <v>71</v>
      </c>
      <c r="H1535" s="60">
        <v>40</v>
      </c>
      <c r="I1535" s="61">
        <v>66</v>
      </c>
      <c r="J1535" s="60">
        <v>100</v>
      </c>
      <c r="K1535">
        <f t="shared" si="161"/>
        <v>0.4</v>
      </c>
      <c r="L1535">
        <f t="shared" si="162"/>
        <v>65</v>
      </c>
      <c r="M1535">
        <f t="shared" si="163"/>
        <v>68</v>
      </c>
      <c r="N1535">
        <f t="shared" si="164"/>
        <v>66</v>
      </c>
      <c r="O1535">
        <f>Summary!$J$4</f>
        <v>65</v>
      </c>
      <c r="P1535">
        <f>Summary!$J$4</f>
        <v>65</v>
      </c>
      <c r="Q1535">
        <f>Summary!$J$4</f>
        <v>65</v>
      </c>
      <c r="R1535">
        <f t="shared" si="165"/>
        <v>1</v>
      </c>
      <c r="S1535">
        <f t="shared" si="166"/>
        <v>1</v>
      </c>
      <c r="T1535">
        <f t="shared" si="167"/>
        <v>1</v>
      </c>
    </row>
    <row r="1536" spans="1:20" x14ac:dyDescent="0.2">
      <c r="A1536" s="37" t="s">
        <v>36</v>
      </c>
      <c r="B1536" s="53">
        <v>2016800413</v>
      </c>
      <c r="C1536" s="37" t="s">
        <v>130</v>
      </c>
      <c r="D1536" s="39" t="s">
        <v>135</v>
      </c>
      <c r="E1536" s="60" t="s">
        <v>74</v>
      </c>
      <c r="F1536" s="60">
        <v>60</v>
      </c>
      <c r="G1536" s="60" t="s">
        <v>71</v>
      </c>
      <c r="H1536" s="60">
        <v>40</v>
      </c>
      <c r="I1536" s="61">
        <v>65</v>
      </c>
      <c r="J1536" s="60">
        <v>100</v>
      </c>
      <c r="K1536">
        <f t="shared" si="161"/>
        <v>0.4</v>
      </c>
      <c r="L1536">
        <f t="shared" si="162"/>
        <v>63</v>
      </c>
      <c r="M1536">
        <f t="shared" si="163"/>
        <v>68</v>
      </c>
      <c r="N1536">
        <f t="shared" si="164"/>
        <v>65</v>
      </c>
      <c r="O1536">
        <f>Summary!$J$4</f>
        <v>65</v>
      </c>
      <c r="P1536">
        <f>Summary!$J$4</f>
        <v>65</v>
      </c>
      <c r="Q1536">
        <f>Summary!$J$4</f>
        <v>65</v>
      </c>
      <c r="R1536">
        <f t="shared" si="165"/>
        <v>0</v>
      </c>
      <c r="S1536">
        <f t="shared" si="166"/>
        <v>1</v>
      </c>
      <c r="T1536">
        <f t="shared" si="167"/>
        <v>1</v>
      </c>
    </row>
    <row r="1537" spans="1:20" x14ac:dyDescent="0.2">
      <c r="A1537" s="37" t="s">
        <v>36</v>
      </c>
      <c r="B1537" s="53">
        <v>2016800413</v>
      </c>
      <c r="C1537" s="37" t="s">
        <v>130</v>
      </c>
      <c r="D1537" s="39" t="s">
        <v>136</v>
      </c>
      <c r="E1537" s="60" t="s">
        <v>84</v>
      </c>
      <c r="F1537" s="60">
        <v>60</v>
      </c>
      <c r="G1537" s="60" t="s">
        <v>83</v>
      </c>
      <c r="H1537" s="60">
        <v>40</v>
      </c>
      <c r="I1537" s="61">
        <v>61</v>
      </c>
      <c r="J1537" s="60">
        <v>100</v>
      </c>
      <c r="K1537">
        <f t="shared" si="161"/>
        <v>0.4</v>
      </c>
      <c r="L1537">
        <f t="shared" si="162"/>
        <v>58</v>
      </c>
      <c r="M1537">
        <f t="shared" si="163"/>
        <v>65</v>
      </c>
      <c r="N1537">
        <f t="shared" si="164"/>
        <v>61</v>
      </c>
      <c r="O1537">
        <f>Summary!$J$4</f>
        <v>65</v>
      </c>
      <c r="P1537">
        <f>Summary!$J$4</f>
        <v>65</v>
      </c>
      <c r="Q1537">
        <f>Summary!$J$4</f>
        <v>65</v>
      </c>
      <c r="R1537">
        <f t="shared" si="165"/>
        <v>0</v>
      </c>
      <c r="S1537">
        <f t="shared" si="166"/>
        <v>1</v>
      </c>
      <c r="T1537">
        <f t="shared" si="167"/>
        <v>0</v>
      </c>
    </row>
    <row r="1538" spans="1:20" x14ac:dyDescent="0.2">
      <c r="A1538" s="37" t="s">
        <v>36</v>
      </c>
      <c r="B1538" s="53">
        <v>2016800413</v>
      </c>
      <c r="C1538" s="37" t="s">
        <v>130</v>
      </c>
      <c r="D1538" s="39" t="s">
        <v>137</v>
      </c>
      <c r="E1538" s="60" t="s">
        <v>73</v>
      </c>
      <c r="F1538" s="60">
        <v>60</v>
      </c>
      <c r="G1538" s="60" t="s">
        <v>71</v>
      </c>
      <c r="H1538" s="60">
        <v>40</v>
      </c>
      <c r="I1538" s="61">
        <v>59</v>
      </c>
      <c r="J1538" s="60">
        <v>100</v>
      </c>
      <c r="K1538">
        <f t="shared" ref="K1538:K1601" si="168">ROUND(H1538/(H1538+F1538),2)</f>
        <v>0.4</v>
      </c>
      <c r="L1538">
        <f t="shared" ref="L1538:L1601" si="169">IF(E1538="A",0,IFERROR(ROUND(E1538*100/F1538,0),0))</f>
        <v>53</v>
      </c>
      <c r="M1538">
        <f t="shared" ref="M1538:M1601" si="170">IF(E1538="A",0,IFERROR(ROUND(G1538*100/H1538,0),0))</f>
        <v>68</v>
      </c>
      <c r="N1538">
        <f t="shared" ref="N1538:N1601" si="171">ROUND(I1538*100/J1538,0)</f>
        <v>59</v>
      </c>
      <c r="O1538">
        <f>Summary!$J$4</f>
        <v>65</v>
      </c>
      <c r="P1538">
        <f>Summary!$J$4</f>
        <v>65</v>
      </c>
      <c r="Q1538">
        <f>Summary!$J$4</f>
        <v>65</v>
      </c>
      <c r="R1538">
        <f t="shared" ref="R1538:R1601" si="172">IF(L1538&gt;=O1538,1,0)</f>
        <v>0</v>
      </c>
      <c r="S1538">
        <f t="shared" ref="S1538:S1601" si="173">IF(M1538&gt;=P1538,1,0)</f>
        <v>1</v>
      </c>
      <c r="T1538">
        <f t="shared" ref="T1538:T1601" si="174">IF(N1538&gt;=Q1538,1,0)</f>
        <v>0</v>
      </c>
    </row>
    <row r="1539" spans="1:20" x14ac:dyDescent="0.2">
      <c r="A1539" s="37" t="s">
        <v>36</v>
      </c>
      <c r="B1539" s="53">
        <v>2016800414</v>
      </c>
      <c r="C1539" s="37" t="s">
        <v>130</v>
      </c>
      <c r="D1539" s="39" t="s">
        <v>131</v>
      </c>
      <c r="E1539" s="60" t="s">
        <v>65</v>
      </c>
      <c r="F1539" s="60">
        <v>60</v>
      </c>
      <c r="G1539" s="60" t="s">
        <v>65</v>
      </c>
      <c r="H1539" s="60">
        <v>40</v>
      </c>
      <c r="I1539" s="61">
        <v>66</v>
      </c>
      <c r="J1539" s="60">
        <v>100</v>
      </c>
      <c r="K1539">
        <f t="shared" si="168"/>
        <v>0.4</v>
      </c>
      <c r="L1539">
        <f t="shared" si="169"/>
        <v>55</v>
      </c>
      <c r="M1539">
        <f t="shared" si="170"/>
        <v>83</v>
      </c>
      <c r="N1539">
        <f t="shared" si="171"/>
        <v>66</v>
      </c>
      <c r="O1539">
        <f>Summary!$J$4</f>
        <v>65</v>
      </c>
      <c r="P1539">
        <f>Summary!$J$4</f>
        <v>65</v>
      </c>
      <c r="Q1539">
        <f>Summary!$J$4</f>
        <v>65</v>
      </c>
      <c r="R1539">
        <f t="shared" si="172"/>
        <v>0</v>
      </c>
      <c r="S1539">
        <f t="shared" si="173"/>
        <v>1</v>
      </c>
      <c r="T1539">
        <f t="shared" si="174"/>
        <v>1</v>
      </c>
    </row>
    <row r="1540" spans="1:20" x14ac:dyDescent="0.2">
      <c r="A1540" s="37" t="s">
        <v>36</v>
      </c>
      <c r="B1540" s="53">
        <v>2016800414</v>
      </c>
      <c r="C1540" s="37" t="s">
        <v>130</v>
      </c>
      <c r="D1540" s="39" t="s">
        <v>132</v>
      </c>
      <c r="E1540" s="60" t="s">
        <v>74</v>
      </c>
      <c r="F1540" s="60">
        <v>60</v>
      </c>
      <c r="G1540" s="60" t="s">
        <v>65</v>
      </c>
      <c r="H1540" s="60">
        <v>40</v>
      </c>
      <c r="I1540" s="61">
        <v>71</v>
      </c>
      <c r="J1540" s="60">
        <v>100</v>
      </c>
      <c r="K1540">
        <f t="shared" si="168"/>
        <v>0.4</v>
      </c>
      <c r="L1540">
        <f t="shared" si="169"/>
        <v>63</v>
      </c>
      <c r="M1540">
        <f t="shared" si="170"/>
        <v>83</v>
      </c>
      <c r="N1540">
        <f t="shared" si="171"/>
        <v>71</v>
      </c>
      <c r="O1540">
        <f>Summary!$J$4</f>
        <v>65</v>
      </c>
      <c r="P1540">
        <f>Summary!$J$4</f>
        <v>65</v>
      </c>
      <c r="Q1540">
        <f>Summary!$J$4</f>
        <v>65</v>
      </c>
      <c r="R1540">
        <f t="shared" si="172"/>
        <v>0</v>
      </c>
      <c r="S1540">
        <f t="shared" si="173"/>
        <v>1</v>
      </c>
      <c r="T1540">
        <f t="shared" si="174"/>
        <v>1</v>
      </c>
    </row>
    <row r="1541" spans="1:20" x14ac:dyDescent="0.2">
      <c r="A1541" s="37" t="s">
        <v>36</v>
      </c>
      <c r="B1541" s="53">
        <v>2016800414</v>
      </c>
      <c r="C1541" s="37" t="s">
        <v>130</v>
      </c>
      <c r="D1541" s="39" t="s">
        <v>133</v>
      </c>
      <c r="E1541" s="62" t="s">
        <v>70</v>
      </c>
      <c r="F1541" s="60">
        <v>60</v>
      </c>
      <c r="G1541" s="60" t="s">
        <v>87</v>
      </c>
      <c r="H1541" s="60">
        <v>40</v>
      </c>
      <c r="I1541" s="61">
        <v>77</v>
      </c>
      <c r="J1541" s="60">
        <v>100</v>
      </c>
      <c r="K1541">
        <f t="shared" si="168"/>
        <v>0.4</v>
      </c>
      <c r="L1541">
        <f t="shared" si="169"/>
        <v>68</v>
      </c>
      <c r="M1541">
        <f t="shared" si="170"/>
        <v>90</v>
      </c>
      <c r="N1541">
        <f t="shared" si="171"/>
        <v>77</v>
      </c>
      <c r="O1541">
        <f>Summary!$J$4</f>
        <v>65</v>
      </c>
      <c r="P1541">
        <f>Summary!$J$4</f>
        <v>65</v>
      </c>
      <c r="Q1541">
        <f>Summary!$J$4</f>
        <v>65</v>
      </c>
      <c r="R1541">
        <f t="shared" si="172"/>
        <v>1</v>
      </c>
      <c r="S1541">
        <f t="shared" si="173"/>
        <v>1</v>
      </c>
      <c r="T1541">
        <f t="shared" si="174"/>
        <v>1</v>
      </c>
    </row>
    <row r="1542" spans="1:20" x14ac:dyDescent="0.2">
      <c r="A1542" s="37" t="s">
        <v>36</v>
      </c>
      <c r="B1542" s="53">
        <v>2016800414</v>
      </c>
      <c r="C1542" s="37" t="s">
        <v>130</v>
      </c>
      <c r="D1542" s="39" t="s">
        <v>134</v>
      </c>
      <c r="E1542" s="60" t="s">
        <v>76</v>
      </c>
      <c r="F1542" s="60">
        <v>60</v>
      </c>
      <c r="G1542" s="60" t="s">
        <v>84</v>
      </c>
      <c r="H1542" s="60">
        <v>40</v>
      </c>
      <c r="I1542" s="61">
        <v>77</v>
      </c>
      <c r="J1542" s="60">
        <v>100</v>
      </c>
      <c r="K1542">
        <f t="shared" si="168"/>
        <v>0.4</v>
      </c>
      <c r="L1542">
        <f t="shared" si="169"/>
        <v>70</v>
      </c>
      <c r="M1542">
        <f t="shared" si="170"/>
        <v>88</v>
      </c>
      <c r="N1542">
        <f t="shared" si="171"/>
        <v>77</v>
      </c>
      <c r="O1542">
        <f>Summary!$J$4</f>
        <v>65</v>
      </c>
      <c r="P1542">
        <f>Summary!$J$4</f>
        <v>65</v>
      </c>
      <c r="Q1542">
        <f>Summary!$J$4</f>
        <v>65</v>
      </c>
      <c r="R1542">
        <f t="shared" si="172"/>
        <v>1</v>
      </c>
      <c r="S1542">
        <f t="shared" si="173"/>
        <v>1</v>
      </c>
      <c r="T1542">
        <f t="shared" si="174"/>
        <v>1</v>
      </c>
    </row>
    <row r="1543" spans="1:20" x14ac:dyDescent="0.2">
      <c r="A1543" s="37" t="s">
        <v>36</v>
      </c>
      <c r="B1543" s="53">
        <v>2016800414</v>
      </c>
      <c r="C1543" s="37" t="s">
        <v>130</v>
      </c>
      <c r="D1543" s="39" t="s">
        <v>135</v>
      </c>
      <c r="E1543" s="60" t="s">
        <v>66</v>
      </c>
      <c r="F1543" s="60">
        <v>60</v>
      </c>
      <c r="G1543" s="60" t="s">
        <v>84</v>
      </c>
      <c r="H1543" s="60">
        <v>40</v>
      </c>
      <c r="I1543" s="61">
        <v>80</v>
      </c>
      <c r="J1543" s="60">
        <v>100</v>
      </c>
      <c r="K1543">
        <f t="shared" si="168"/>
        <v>0.4</v>
      </c>
      <c r="L1543">
        <f t="shared" si="169"/>
        <v>75</v>
      </c>
      <c r="M1543">
        <f t="shared" si="170"/>
        <v>88</v>
      </c>
      <c r="N1543">
        <f t="shared" si="171"/>
        <v>80</v>
      </c>
      <c r="O1543">
        <f>Summary!$J$4</f>
        <v>65</v>
      </c>
      <c r="P1543">
        <f>Summary!$J$4</f>
        <v>65</v>
      </c>
      <c r="Q1543">
        <f>Summary!$J$4</f>
        <v>65</v>
      </c>
      <c r="R1543">
        <f t="shared" si="172"/>
        <v>1</v>
      </c>
      <c r="S1543">
        <f t="shared" si="173"/>
        <v>1</v>
      </c>
      <c r="T1543">
        <f t="shared" si="174"/>
        <v>1</v>
      </c>
    </row>
    <row r="1544" spans="1:20" x14ac:dyDescent="0.2">
      <c r="A1544" s="37" t="s">
        <v>36</v>
      </c>
      <c r="B1544" s="53">
        <v>2016800414</v>
      </c>
      <c r="C1544" s="37" t="s">
        <v>130</v>
      </c>
      <c r="D1544" s="39" t="s">
        <v>136</v>
      </c>
      <c r="E1544" s="60" t="s">
        <v>70</v>
      </c>
      <c r="F1544" s="60">
        <v>60</v>
      </c>
      <c r="G1544" s="60" t="s">
        <v>79</v>
      </c>
      <c r="H1544" s="60">
        <v>40</v>
      </c>
      <c r="I1544" s="61">
        <v>75</v>
      </c>
      <c r="J1544" s="60">
        <v>100</v>
      </c>
      <c r="K1544">
        <f t="shared" si="168"/>
        <v>0.4</v>
      </c>
      <c r="L1544">
        <f t="shared" si="169"/>
        <v>68</v>
      </c>
      <c r="M1544">
        <f t="shared" si="170"/>
        <v>85</v>
      </c>
      <c r="N1544">
        <f t="shared" si="171"/>
        <v>75</v>
      </c>
      <c r="O1544">
        <f>Summary!$J$4</f>
        <v>65</v>
      </c>
      <c r="P1544">
        <f>Summary!$J$4</f>
        <v>65</v>
      </c>
      <c r="Q1544">
        <f>Summary!$J$4</f>
        <v>65</v>
      </c>
      <c r="R1544">
        <f t="shared" si="172"/>
        <v>1</v>
      </c>
      <c r="S1544">
        <f t="shared" si="173"/>
        <v>1</v>
      </c>
      <c r="T1544">
        <f t="shared" si="174"/>
        <v>1</v>
      </c>
    </row>
    <row r="1545" spans="1:20" x14ac:dyDescent="0.2">
      <c r="A1545" s="37" t="s">
        <v>36</v>
      </c>
      <c r="B1545" s="53">
        <v>2016800414</v>
      </c>
      <c r="C1545" s="37" t="s">
        <v>130</v>
      </c>
      <c r="D1545" s="39" t="s">
        <v>137</v>
      </c>
      <c r="E1545" s="60" t="s">
        <v>82</v>
      </c>
      <c r="F1545" s="60">
        <v>60</v>
      </c>
      <c r="G1545" s="60" t="s">
        <v>84</v>
      </c>
      <c r="H1545" s="60">
        <v>40</v>
      </c>
      <c r="I1545" s="61">
        <v>74</v>
      </c>
      <c r="J1545" s="60">
        <v>100</v>
      </c>
      <c r="K1545">
        <f t="shared" si="168"/>
        <v>0.4</v>
      </c>
      <c r="L1545">
        <f t="shared" si="169"/>
        <v>65</v>
      </c>
      <c r="M1545">
        <f t="shared" si="170"/>
        <v>88</v>
      </c>
      <c r="N1545">
        <f t="shared" si="171"/>
        <v>74</v>
      </c>
      <c r="O1545">
        <f>Summary!$J$4</f>
        <v>65</v>
      </c>
      <c r="P1545">
        <f>Summary!$J$4</f>
        <v>65</v>
      </c>
      <c r="Q1545">
        <f>Summary!$J$4</f>
        <v>65</v>
      </c>
      <c r="R1545">
        <f t="shared" si="172"/>
        <v>1</v>
      </c>
      <c r="S1545">
        <f t="shared" si="173"/>
        <v>1</v>
      </c>
      <c r="T1545">
        <f t="shared" si="174"/>
        <v>1</v>
      </c>
    </row>
    <row r="1546" spans="1:20" x14ac:dyDescent="0.2">
      <c r="A1546" s="37" t="s">
        <v>36</v>
      </c>
      <c r="B1546" s="53">
        <v>2016800415</v>
      </c>
      <c r="C1546" s="37" t="s">
        <v>130</v>
      </c>
      <c r="D1546" s="39" t="s">
        <v>131</v>
      </c>
      <c r="E1546" s="60" t="s">
        <v>89</v>
      </c>
      <c r="F1546" s="60">
        <v>60</v>
      </c>
      <c r="G1546" s="60" t="s">
        <v>77</v>
      </c>
      <c r="H1546" s="60">
        <v>40</v>
      </c>
      <c r="I1546" s="61">
        <v>52</v>
      </c>
      <c r="J1546" s="60">
        <v>100</v>
      </c>
      <c r="K1546">
        <f t="shared" si="168"/>
        <v>0.4</v>
      </c>
      <c r="L1546">
        <f t="shared" si="169"/>
        <v>40</v>
      </c>
      <c r="M1546">
        <f t="shared" si="170"/>
        <v>70</v>
      </c>
      <c r="N1546">
        <f t="shared" si="171"/>
        <v>52</v>
      </c>
      <c r="O1546">
        <f>Summary!$J$4</f>
        <v>65</v>
      </c>
      <c r="P1546">
        <f>Summary!$J$4</f>
        <v>65</v>
      </c>
      <c r="Q1546">
        <f>Summary!$J$4</f>
        <v>65</v>
      </c>
      <c r="R1546">
        <f t="shared" si="172"/>
        <v>0</v>
      </c>
      <c r="S1546">
        <f t="shared" si="173"/>
        <v>1</v>
      </c>
      <c r="T1546">
        <f t="shared" si="174"/>
        <v>0</v>
      </c>
    </row>
    <row r="1547" spans="1:20" x14ac:dyDescent="0.2">
      <c r="A1547" s="37" t="s">
        <v>36</v>
      </c>
      <c r="B1547" s="53">
        <v>2016800415</v>
      </c>
      <c r="C1547" s="37" t="s">
        <v>130</v>
      </c>
      <c r="D1547" s="39" t="s">
        <v>132</v>
      </c>
      <c r="E1547" s="60" t="s">
        <v>79</v>
      </c>
      <c r="F1547" s="60">
        <v>60</v>
      </c>
      <c r="G1547" s="60" t="s">
        <v>81</v>
      </c>
      <c r="H1547" s="60">
        <v>40</v>
      </c>
      <c r="I1547" s="61">
        <v>63</v>
      </c>
      <c r="J1547" s="60">
        <v>100</v>
      </c>
      <c r="K1547">
        <f t="shared" si="168"/>
        <v>0.4</v>
      </c>
      <c r="L1547">
        <f t="shared" si="169"/>
        <v>57</v>
      </c>
      <c r="M1547">
        <f t="shared" si="170"/>
        <v>73</v>
      </c>
      <c r="N1547">
        <f t="shared" si="171"/>
        <v>63</v>
      </c>
      <c r="O1547">
        <f>Summary!$J$4</f>
        <v>65</v>
      </c>
      <c r="P1547">
        <f>Summary!$J$4</f>
        <v>65</v>
      </c>
      <c r="Q1547">
        <f>Summary!$J$4</f>
        <v>65</v>
      </c>
      <c r="R1547">
        <f t="shared" si="172"/>
        <v>0</v>
      </c>
      <c r="S1547">
        <f t="shared" si="173"/>
        <v>1</v>
      </c>
      <c r="T1547">
        <f t="shared" si="174"/>
        <v>0</v>
      </c>
    </row>
    <row r="1548" spans="1:20" x14ac:dyDescent="0.2">
      <c r="A1548" s="37" t="s">
        <v>36</v>
      </c>
      <c r="B1548" s="53">
        <v>2016800415</v>
      </c>
      <c r="C1548" s="37" t="s">
        <v>130</v>
      </c>
      <c r="D1548" s="39" t="s">
        <v>133</v>
      </c>
      <c r="E1548" s="62" t="s">
        <v>103</v>
      </c>
      <c r="F1548" s="60">
        <v>60</v>
      </c>
      <c r="G1548" s="60" t="s">
        <v>84</v>
      </c>
      <c r="H1548" s="60">
        <v>40</v>
      </c>
      <c r="I1548" s="61">
        <v>75</v>
      </c>
      <c r="J1548" s="60">
        <v>100</v>
      </c>
      <c r="K1548">
        <f t="shared" si="168"/>
        <v>0.4</v>
      </c>
      <c r="L1548">
        <f t="shared" si="169"/>
        <v>67</v>
      </c>
      <c r="M1548">
        <f t="shared" si="170"/>
        <v>88</v>
      </c>
      <c r="N1548">
        <f t="shared" si="171"/>
        <v>75</v>
      </c>
      <c r="O1548">
        <f>Summary!$J$4</f>
        <v>65</v>
      </c>
      <c r="P1548">
        <f>Summary!$J$4</f>
        <v>65</v>
      </c>
      <c r="Q1548">
        <f>Summary!$J$4</f>
        <v>65</v>
      </c>
      <c r="R1548">
        <f t="shared" si="172"/>
        <v>1</v>
      </c>
      <c r="S1548">
        <f t="shared" si="173"/>
        <v>1</v>
      </c>
      <c r="T1548">
        <f t="shared" si="174"/>
        <v>1</v>
      </c>
    </row>
    <row r="1549" spans="1:20" x14ac:dyDescent="0.2">
      <c r="A1549" s="37" t="s">
        <v>36</v>
      </c>
      <c r="B1549" s="53">
        <v>2016800415</v>
      </c>
      <c r="C1549" s="37" t="s">
        <v>130</v>
      </c>
      <c r="D1549" s="39" t="s">
        <v>134</v>
      </c>
      <c r="E1549" s="60" t="s">
        <v>70</v>
      </c>
      <c r="F1549" s="60">
        <v>60</v>
      </c>
      <c r="G1549" s="60" t="s">
        <v>79</v>
      </c>
      <c r="H1549" s="60">
        <v>40</v>
      </c>
      <c r="I1549" s="61">
        <v>75</v>
      </c>
      <c r="J1549" s="60">
        <v>100</v>
      </c>
      <c r="K1549">
        <f t="shared" si="168"/>
        <v>0.4</v>
      </c>
      <c r="L1549">
        <f t="shared" si="169"/>
        <v>68</v>
      </c>
      <c r="M1549">
        <f t="shared" si="170"/>
        <v>85</v>
      </c>
      <c r="N1549">
        <f t="shared" si="171"/>
        <v>75</v>
      </c>
      <c r="O1549">
        <f>Summary!$J$4</f>
        <v>65</v>
      </c>
      <c r="P1549">
        <f>Summary!$J$4</f>
        <v>65</v>
      </c>
      <c r="Q1549">
        <f>Summary!$J$4</f>
        <v>65</v>
      </c>
      <c r="R1549">
        <f t="shared" si="172"/>
        <v>1</v>
      </c>
      <c r="S1549">
        <f t="shared" si="173"/>
        <v>1</v>
      </c>
      <c r="T1549">
        <f t="shared" si="174"/>
        <v>1</v>
      </c>
    </row>
    <row r="1550" spans="1:20" x14ac:dyDescent="0.2">
      <c r="A1550" s="37" t="s">
        <v>36</v>
      </c>
      <c r="B1550" s="53">
        <v>2016800415</v>
      </c>
      <c r="C1550" s="37" t="s">
        <v>130</v>
      </c>
      <c r="D1550" s="39" t="s">
        <v>135</v>
      </c>
      <c r="E1550" s="60" t="s">
        <v>103</v>
      </c>
      <c r="F1550" s="60">
        <v>60</v>
      </c>
      <c r="G1550" s="60" t="s">
        <v>65</v>
      </c>
      <c r="H1550" s="60">
        <v>40</v>
      </c>
      <c r="I1550" s="61">
        <v>73</v>
      </c>
      <c r="J1550" s="60">
        <v>100</v>
      </c>
      <c r="K1550">
        <f t="shared" si="168"/>
        <v>0.4</v>
      </c>
      <c r="L1550">
        <f t="shared" si="169"/>
        <v>67</v>
      </c>
      <c r="M1550">
        <f t="shared" si="170"/>
        <v>83</v>
      </c>
      <c r="N1550">
        <f t="shared" si="171"/>
        <v>73</v>
      </c>
      <c r="O1550">
        <f>Summary!$J$4</f>
        <v>65</v>
      </c>
      <c r="P1550">
        <f>Summary!$J$4</f>
        <v>65</v>
      </c>
      <c r="Q1550">
        <f>Summary!$J$4</f>
        <v>65</v>
      </c>
      <c r="R1550">
        <f t="shared" si="172"/>
        <v>1</v>
      </c>
      <c r="S1550">
        <f t="shared" si="173"/>
        <v>1</v>
      </c>
      <c r="T1550">
        <f t="shared" si="174"/>
        <v>1</v>
      </c>
    </row>
    <row r="1551" spans="1:20" x14ac:dyDescent="0.2">
      <c r="A1551" s="37" t="s">
        <v>36</v>
      </c>
      <c r="B1551" s="53">
        <v>2016800415</v>
      </c>
      <c r="C1551" s="37" t="s">
        <v>130</v>
      </c>
      <c r="D1551" s="39" t="s">
        <v>136</v>
      </c>
      <c r="E1551" s="60" t="s">
        <v>77</v>
      </c>
      <c r="F1551" s="60">
        <v>60</v>
      </c>
      <c r="G1551" s="60" t="s">
        <v>79</v>
      </c>
      <c r="H1551" s="60">
        <v>40</v>
      </c>
      <c r="I1551" s="61">
        <v>62</v>
      </c>
      <c r="J1551" s="60">
        <v>100</v>
      </c>
      <c r="K1551">
        <f t="shared" si="168"/>
        <v>0.4</v>
      </c>
      <c r="L1551">
        <f t="shared" si="169"/>
        <v>47</v>
      </c>
      <c r="M1551">
        <f t="shared" si="170"/>
        <v>85</v>
      </c>
      <c r="N1551">
        <f t="shared" si="171"/>
        <v>62</v>
      </c>
      <c r="O1551">
        <f>Summary!$J$4</f>
        <v>65</v>
      </c>
      <c r="P1551">
        <f>Summary!$J$4</f>
        <v>65</v>
      </c>
      <c r="Q1551">
        <f>Summary!$J$4</f>
        <v>65</v>
      </c>
      <c r="R1551">
        <f t="shared" si="172"/>
        <v>0</v>
      </c>
      <c r="S1551">
        <f t="shared" si="173"/>
        <v>1</v>
      </c>
      <c r="T1551">
        <f t="shared" si="174"/>
        <v>0</v>
      </c>
    </row>
    <row r="1552" spans="1:20" x14ac:dyDescent="0.2">
      <c r="A1552" s="37" t="s">
        <v>36</v>
      </c>
      <c r="B1552" s="53">
        <v>2016800415</v>
      </c>
      <c r="C1552" s="37" t="s">
        <v>130</v>
      </c>
      <c r="D1552" s="39" t="s">
        <v>137</v>
      </c>
      <c r="E1552" s="60" t="s">
        <v>79</v>
      </c>
      <c r="F1552" s="60">
        <v>60</v>
      </c>
      <c r="G1552" s="60" t="s">
        <v>79</v>
      </c>
      <c r="H1552" s="60">
        <v>40</v>
      </c>
      <c r="I1552" s="61">
        <v>68</v>
      </c>
      <c r="J1552" s="60">
        <v>100</v>
      </c>
      <c r="K1552">
        <f t="shared" si="168"/>
        <v>0.4</v>
      </c>
      <c r="L1552">
        <f t="shared" si="169"/>
        <v>57</v>
      </c>
      <c r="M1552">
        <f t="shared" si="170"/>
        <v>85</v>
      </c>
      <c r="N1552">
        <f t="shared" si="171"/>
        <v>68</v>
      </c>
      <c r="O1552">
        <f>Summary!$J$4</f>
        <v>65</v>
      </c>
      <c r="P1552">
        <f>Summary!$J$4</f>
        <v>65</v>
      </c>
      <c r="Q1552">
        <f>Summary!$J$4</f>
        <v>65</v>
      </c>
      <c r="R1552">
        <f t="shared" si="172"/>
        <v>0</v>
      </c>
      <c r="S1552">
        <f t="shared" si="173"/>
        <v>1</v>
      </c>
      <c r="T1552">
        <f t="shared" si="174"/>
        <v>1</v>
      </c>
    </row>
    <row r="1553" spans="1:20" x14ac:dyDescent="0.2">
      <c r="A1553" s="37" t="s">
        <v>36</v>
      </c>
      <c r="B1553" s="53">
        <v>2016800416</v>
      </c>
      <c r="C1553" s="37" t="s">
        <v>130</v>
      </c>
      <c r="D1553" s="39" t="s">
        <v>131</v>
      </c>
      <c r="E1553" s="60" t="s">
        <v>69</v>
      </c>
      <c r="F1553" s="60">
        <v>60</v>
      </c>
      <c r="G1553" s="60" t="s">
        <v>73</v>
      </c>
      <c r="H1553" s="60">
        <v>40</v>
      </c>
      <c r="I1553" s="61">
        <v>63</v>
      </c>
      <c r="J1553" s="60">
        <v>100</v>
      </c>
      <c r="K1553">
        <f t="shared" si="168"/>
        <v>0.4</v>
      </c>
      <c r="L1553">
        <f t="shared" si="169"/>
        <v>52</v>
      </c>
      <c r="M1553">
        <f t="shared" si="170"/>
        <v>80</v>
      </c>
      <c r="N1553">
        <f t="shared" si="171"/>
        <v>63</v>
      </c>
      <c r="O1553">
        <f>Summary!$J$4</f>
        <v>65</v>
      </c>
      <c r="P1553">
        <f>Summary!$J$4</f>
        <v>65</v>
      </c>
      <c r="Q1553">
        <f>Summary!$J$4</f>
        <v>65</v>
      </c>
      <c r="R1553">
        <f t="shared" si="172"/>
        <v>0</v>
      </c>
      <c r="S1553">
        <f t="shared" si="173"/>
        <v>1</v>
      </c>
      <c r="T1553">
        <f t="shared" si="174"/>
        <v>0</v>
      </c>
    </row>
    <row r="1554" spans="1:20" x14ac:dyDescent="0.2">
      <c r="A1554" s="37" t="s">
        <v>36</v>
      </c>
      <c r="B1554" s="53">
        <v>2016800416</v>
      </c>
      <c r="C1554" s="37" t="s">
        <v>130</v>
      </c>
      <c r="D1554" s="39" t="s">
        <v>132</v>
      </c>
      <c r="E1554" s="60" t="s">
        <v>103</v>
      </c>
      <c r="F1554" s="60">
        <v>60</v>
      </c>
      <c r="G1554" s="60" t="s">
        <v>73</v>
      </c>
      <c r="H1554" s="60">
        <v>40</v>
      </c>
      <c r="I1554" s="61">
        <v>72</v>
      </c>
      <c r="J1554" s="60">
        <v>100</v>
      </c>
      <c r="K1554">
        <f t="shared" si="168"/>
        <v>0.4</v>
      </c>
      <c r="L1554">
        <f t="shared" si="169"/>
        <v>67</v>
      </c>
      <c r="M1554">
        <f t="shared" si="170"/>
        <v>80</v>
      </c>
      <c r="N1554">
        <f t="shared" si="171"/>
        <v>72</v>
      </c>
      <c r="O1554">
        <f>Summary!$J$4</f>
        <v>65</v>
      </c>
      <c r="P1554">
        <f>Summary!$J$4</f>
        <v>65</v>
      </c>
      <c r="Q1554">
        <f>Summary!$J$4</f>
        <v>65</v>
      </c>
      <c r="R1554">
        <f t="shared" si="172"/>
        <v>1</v>
      </c>
      <c r="S1554">
        <f t="shared" si="173"/>
        <v>1</v>
      </c>
      <c r="T1554">
        <f t="shared" si="174"/>
        <v>1</v>
      </c>
    </row>
    <row r="1555" spans="1:20" x14ac:dyDescent="0.2">
      <c r="A1555" s="37" t="s">
        <v>36</v>
      </c>
      <c r="B1555" s="53">
        <v>2016800416</v>
      </c>
      <c r="C1555" s="37" t="s">
        <v>130</v>
      </c>
      <c r="D1555" s="39" t="s">
        <v>133</v>
      </c>
      <c r="E1555" s="62" t="s">
        <v>82</v>
      </c>
      <c r="F1555" s="60">
        <v>60</v>
      </c>
      <c r="G1555" s="60" t="s">
        <v>65</v>
      </c>
      <c r="H1555" s="60">
        <v>40</v>
      </c>
      <c r="I1555" s="61">
        <v>72</v>
      </c>
      <c r="J1555" s="60">
        <v>100</v>
      </c>
      <c r="K1555">
        <f t="shared" si="168"/>
        <v>0.4</v>
      </c>
      <c r="L1555">
        <f t="shared" si="169"/>
        <v>65</v>
      </c>
      <c r="M1555">
        <f t="shared" si="170"/>
        <v>83</v>
      </c>
      <c r="N1555">
        <f t="shared" si="171"/>
        <v>72</v>
      </c>
      <c r="O1555">
        <f>Summary!$J$4</f>
        <v>65</v>
      </c>
      <c r="P1555">
        <f>Summary!$J$4</f>
        <v>65</v>
      </c>
      <c r="Q1555">
        <f>Summary!$J$4</f>
        <v>65</v>
      </c>
      <c r="R1555">
        <f t="shared" si="172"/>
        <v>1</v>
      </c>
      <c r="S1555">
        <f t="shared" si="173"/>
        <v>1</v>
      </c>
      <c r="T1555">
        <f t="shared" si="174"/>
        <v>1</v>
      </c>
    </row>
    <row r="1556" spans="1:20" x14ac:dyDescent="0.2">
      <c r="A1556" s="37" t="s">
        <v>36</v>
      </c>
      <c r="B1556" s="53">
        <v>2016800416</v>
      </c>
      <c r="C1556" s="37" t="s">
        <v>130</v>
      </c>
      <c r="D1556" s="39" t="s">
        <v>134</v>
      </c>
      <c r="E1556" s="60" t="s">
        <v>76</v>
      </c>
      <c r="F1556" s="60">
        <v>60</v>
      </c>
      <c r="G1556" s="60" t="s">
        <v>79</v>
      </c>
      <c r="H1556" s="60">
        <v>40</v>
      </c>
      <c r="I1556" s="61">
        <v>76</v>
      </c>
      <c r="J1556" s="60">
        <v>100</v>
      </c>
      <c r="K1556">
        <f t="shared" si="168"/>
        <v>0.4</v>
      </c>
      <c r="L1556">
        <f t="shared" si="169"/>
        <v>70</v>
      </c>
      <c r="M1556">
        <f t="shared" si="170"/>
        <v>85</v>
      </c>
      <c r="N1556">
        <f t="shared" si="171"/>
        <v>76</v>
      </c>
      <c r="O1556">
        <f>Summary!$J$4</f>
        <v>65</v>
      </c>
      <c r="P1556">
        <f>Summary!$J$4</f>
        <v>65</v>
      </c>
      <c r="Q1556">
        <f>Summary!$J$4</f>
        <v>65</v>
      </c>
      <c r="R1556">
        <f t="shared" si="172"/>
        <v>1</v>
      </c>
      <c r="S1556">
        <f t="shared" si="173"/>
        <v>1</v>
      </c>
      <c r="T1556">
        <f t="shared" si="174"/>
        <v>1</v>
      </c>
    </row>
    <row r="1557" spans="1:20" x14ac:dyDescent="0.2">
      <c r="A1557" s="37" t="s">
        <v>36</v>
      </c>
      <c r="B1557" s="53">
        <v>2016800416</v>
      </c>
      <c r="C1557" s="37" t="s">
        <v>130</v>
      </c>
      <c r="D1557" s="39" t="s">
        <v>135</v>
      </c>
      <c r="E1557" s="60" t="s">
        <v>73</v>
      </c>
      <c r="F1557" s="60">
        <v>60</v>
      </c>
      <c r="G1557" s="60" t="s">
        <v>73</v>
      </c>
      <c r="H1557" s="60">
        <v>40</v>
      </c>
      <c r="I1557" s="61">
        <v>64</v>
      </c>
      <c r="J1557" s="60">
        <v>100</v>
      </c>
      <c r="K1557">
        <f t="shared" si="168"/>
        <v>0.4</v>
      </c>
      <c r="L1557">
        <f t="shared" si="169"/>
        <v>53</v>
      </c>
      <c r="M1557">
        <f t="shared" si="170"/>
        <v>80</v>
      </c>
      <c r="N1557">
        <f t="shared" si="171"/>
        <v>64</v>
      </c>
      <c r="O1557">
        <f>Summary!$J$4</f>
        <v>65</v>
      </c>
      <c r="P1557">
        <f>Summary!$J$4</f>
        <v>65</v>
      </c>
      <c r="Q1557">
        <f>Summary!$J$4</f>
        <v>65</v>
      </c>
      <c r="R1557">
        <f t="shared" si="172"/>
        <v>0</v>
      </c>
      <c r="S1557">
        <f t="shared" si="173"/>
        <v>1</v>
      </c>
      <c r="T1557">
        <f t="shared" si="174"/>
        <v>0</v>
      </c>
    </row>
    <row r="1558" spans="1:20" x14ac:dyDescent="0.2">
      <c r="A1558" s="37" t="s">
        <v>36</v>
      </c>
      <c r="B1558" s="53">
        <v>2016800416</v>
      </c>
      <c r="C1558" s="37" t="s">
        <v>130</v>
      </c>
      <c r="D1558" s="39" t="s">
        <v>136</v>
      </c>
      <c r="E1558" s="60" t="s">
        <v>65</v>
      </c>
      <c r="F1558" s="60">
        <v>60</v>
      </c>
      <c r="G1558" s="60" t="s">
        <v>79</v>
      </c>
      <c r="H1558" s="60">
        <v>40</v>
      </c>
      <c r="I1558" s="61">
        <v>67</v>
      </c>
      <c r="J1558" s="60">
        <v>100</v>
      </c>
      <c r="K1558">
        <f t="shared" si="168"/>
        <v>0.4</v>
      </c>
      <c r="L1558">
        <f t="shared" si="169"/>
        <v>55</v>
      </c>
      <c r="M1558">
        <f t="shared" si="170"/>
        <v>85</v>
      </c>
      <c r="N1558">
        <f t="shared" si="171"/>
        <v>67</v>
      </c>
      <c r="O1558">
        <f>Summary!$J$4</f>
        <v>65</v>
      </c>
      <c r="P1558">
        <f>Summary!$J$4</f>
        <v>65</v>
      </c>
      <c r="Q1558">
        <f>Summary!$J$4</f>
        <v>65</v>
      </c>
      <c r="R1558">
        <f t="shared" si="172"/>
        <v>0</v>
      </c>
      <c r="S1558">
        <f t="shared" si="173"/>
        <v>1</v>
      </c>
      <c r="T1558">
        <f t="shared" si="174"/>
        <v>1</v>
      </c>
    </row>
    <row r="1559" spans="1:20" x14ac:dyDescent="0.2">
      <c r="A1559" s="37" t="s">
        <v>36</v>
      </c>
      <c r="B1559" s="53">
        <v>2016800416</v>
      </c>
      <c r="C1559" s="37" t="s">
        <v>130</v>
      </c>
      <c r="D1559" s="39" t="s">
        <v>137</v>
      </c>
      <c r="E1559" s="60" t="s">
        <v>82</v>
      </c>
      <c r="F1559" s="60">
        <v>60</v>
      </c>
      <c r="G1559" s="60" t="s">
        <v>84</v>
      </c>
      <c r="H1559" s="60">
        <v>40</v>
      </c>
      <c r="I1559" s="61">
        <v>74</v>
      </c>
      <c r="J1559" s="60">
        <v>100</v>
      </c>
      <c r="K1559">
        <f t="shared" si="168"/>
        <v>0.4</v>
      </c>
      <c r="L1559">
        <f t="shared" si="169"/>
        <v>65</v>
      </c>
      <c r="M1559">
        <f t="shared" si="170"/>
        <v>88</v>
      </c>
      <c r="N1559">
        <f t="shared" si="171"/>
        <v>74</v>
      </c>
      <c r="O1559">
        <f>Summary!$J$4</f>
        <v>65</v>
      </c>
      <c r="P1559">
        <f>Summary!$J$4</f>
        <v>65</v>
      </c>
      <c r="Q1559">
        <f>Summary!$J$4</f>
        <v>65</v>
      </c>
      <c r="R1559">
        <f t="shared" si="172"/>
        <v>1</v>
      </c>
      <c r="S1559">
        <f t="shared" si="173"/>
        <v>1</v>
      </c>
      <c r="T1559">
        <f t="shared" si="174"/>
        <v>1</v>
      </c>
    </row>
    <row r="1560" spans="1:20" x14ac:dyDescent="0.2">
      <c r="A1560" s="37" t="s">
        <v>36</v>
      </c>
      <c r="B1560" s="53">
        <v>2016800417</v>
      </c>
      <c r="C1560" s="37" t="s">
        <v>130</v>
      </c>
      <c r="D1560" s="39" t="s">
        <v>131</v>
      </c>
      <c r="E1560" s="60" t="s">
        <v>67</v>
      </c>
      <c r="F1560" s="60">
        <v>60</v>
      </c>
      <c r="G1560" s="60" t="s">
        <v>73</v>
      </c>
      <c r="H1560" s="60">
        <v>40</v>
      </c>
      <c r="I1560" s="61">
        <v>62</v>
      </c>
      <c r="J1560" s="60">
        <v>100</v>
      </c>
      <c r="K1560">
        <f t="shared" si="168"/>
        <v>0.4</v>
      </c>
      <c r="L1560">
        <f t="shared" si="169"/>
        <v>50</v>
      </c>
      <c r="M1560">
        <f t="shared" si="170"/>
        <v>80</v>
      </c>
      <c r="N1560">
        <f t="shared" si="171"/>
        <v>62</v>
      </c>
      <c r="O1560">
        <f>Summary!$J$4</f>
        <v>65</v>
      </c>
      <c r="P1560">
        <f>Summary!$J$4</f>
        <v>65</v>
      </c>
      <c r="Q1560">
        <f>Summary!$J$4</f>
        <v>65</v>
      </c>
      <c r="R1560">
        <f t="shared" si="172"/>
        <v>0</v>
      </c>
      <c r="S1560">
        <f t="shared" si="173"/>
        <v>1</v>
      </c>
      <c r="T1560">
        <f t="shared" si="174"/>
        <v>0</v>
      </c>
    </row>
    <row r="1561" spans="1:20" x14ac:dyDescent="0.2">
      <c r="A1561" s="37" t="s">
        <v>36</v>
      </c>
      <c r="B1561" s="53">
        <v>2016800417</v>
      </c>
      <c r="C1561" s="37" t="s">
        <v>130</v>
      </c>
      <c r="D1561" s="39" t="s">
        <v>132</v>
      </c>
      <c r="E1561" s="60" t="s">
        <v>103</v>
      </c>
      <c r="F1561" s="60">
        <v>60</v>
      </c>
      <c r="G1561" s="60" t="s">
        <v>65</v>
      </c>
      <c r="H1561" s="60">
        <v>40</v>
      </c>
      <c r="I1561" s="61">
        <v>73</v>
      </c>
      <c r="J1561" s="60">
        <v>100</v>
      </c>
      <c r="K1561">
        <f t="shared" si="168"/>
        <v>0.4</v>
      </c>
      <c r="L1561">
        <f t="shared" si="169"/>
        <v>67</v>
      </c>
      <c r="M1561">
        <f t="shared" si="170"/>
        <v>83</v>
      </c>
      <c r="N1561">
        <f t="shared" si="171"/>
        <v>73</v>
      </c>
      <c r="O1561">
        <f>Summary!$J$4</f>
        <v>65</v>
      </c>
      <c r="P1561">
        <f>Summary!$J$4</f>
        <v>65</v>
      </c>
      <c r="Q1561">
        <f>Summary!$J$4</f>
        <v>65</v>
      </c>
      <c r="R1561">
        <f t="shared" si="172"/>
        <v>1</v>
      </c>
      <c r="S1561">
        <f t="shared" si="173"/>
        <v>1</v>
      </c>
      <c r="T1561">
        <f t="shared" si="174"/>
        <v>1</v>
      </c>
    </row>
    <row r="1562" spans="1:20" x14ac:dyDescent="0.2">
      <c r="A1562" s="37" t="s">
        <v>36</v>
      </c>
      <c r="B1562" s="53">
        <v>2016800417</v>
      </c>
      <c r="C1562" s="37" t="s">
        <v>130</v>
      </c>
      <c r="D1562" s="39" t="s">
        <v>133</v>
      </c>
      <c r="E1562" s="62" t="s">
        <v>70</v>
      </c>
      <c r="F1562" s="60">
        <v>60</v>
      </c>
      <c r="G1562" s="60" t="s">
        <v>79</v>
      </c>
      <c r="H1562" s="60">
        <v>40</v>
      </c>
      <c r="I1562" s="61">
        <v>75</v>
      </c>
      <c r="J1562" s="60">
        <v>100</v>
      </c>
      <c r="K1562">
        <f t="shared" si="168"/>
        <v>0.4</v>
      </c>
      <c r="L1562">
        <f t="shared" si="169"/>
        <v>68</v>
      </c>
      <c r="M1562">
        <f t="shared" si="170"/>
        <v>85</v>
      </c>
      <c r="N1562">
        <f t="shared" si="171"/>
        <v>75</v>
      </c>
      <c r="O1562">
        <f>Summary!$J$4</f>
        <v>65</v>
      </c>
      <c r="P1562">
        <f>Summary!$J$4</f>
        <v>65</v>
      </c>
      <c r="Q1562">
        <f>Summary!$J$4</f>
        <v>65</v>
      </c>
      <c r="R1562">
        <f t="shared" si="172"/>
        <v>1</v>
      </c>
      <c r="S1562">
        <f t="shared" si="173"/>
        <v>1</v>
      </c>
      <c r="T1562">
        <f t="shared" si="174"/>
        <v>1</v>
      </c>
    </row>
    <row r="1563" spans="1:20" x14ac:dyDescent="0.2">
      <c r="A1563" s="37" t="s">
        <v>36</v>
      </c>
      <c r="B1563" s="53">
        <v>2016800417</v>
      </c>
      <c r="C1563" s="37" t="s">
        <v>130</v>
      </c>
      <c r="D1563" s="39" t="s">
        <v>134</v>
      </c>
      <c r="E1563" s="60" t="s">
        <v>76</v>
      </c>
      <c r="F1563" s="60">
        <v>60</v>
      </c>
      <c r="G1563" s="60" t="s">
        <v>84</v>
      </c>
      <c r="H1563" s="60">
        <v>40</v>
      </c>
      <c r="I1563" s="61">
        <v>77</v>
      </c>
      <c r="J1563" s="60">
        <v>100</v>
      </c>
      <c r="K1563">
        <f t="shared" si="168"/>
        <v>0.4</v>
      </c>
      <c r="L1563">
        <f t="shared" si="169"/>
        <v>70</v>
      </c>
      <c r="M1563">
        <f t="shared" si="170"/>
        <v>88</v>
      </c>
      <c r="N1563">
        <f t="shared" si="171"/>
        <v>77</v>
      </c>
      <c r="O1563">
        <f>Summary!$J$4</f>
        <v>65</v>
      </c>
      <c r="P1563">
        <f>Summary!$J$4</f>
        <v>65</v>
      </c>
      <c r="Q1563">
        <f>Summary!$J$4</f>
        <v>65</v>
      </c>
      <c r="R1563">
        <f t="shared" si="172"/>
        <v>1</v>
      </c>
      <c r="S1563">
        <f t="shared" si="173"/>
        <v>1</v>
      </c>
      <c r="T1563">
        <f t="shared" si="174"/>
        <v>1</v>
      </c>
    </row>
    <row r="1564" spans="1:20" x14ac:dyDescent="0.2">
      <c r="A1564" s="37" t="s">
        <v>36</v>
      </c>
      <c r="B1564" s="53">
        <v>2016800417</v>
      </c>
      <c r="C1564" s="37" t="s">
        <v>130</v>
      </c>
      <c r="D1564" s="39" t="s">
        <v>135</v>
      </c>
      <c r="E1564" s="60" t="s">
        <v>70</v>
      </c>
      <c r="F1564" s="60">
        <v>60</v>
      </c>
      <c r="G1564" s="60" t="s">
        <v>65</v>
      </c>
      <c r="H1564" s="60">
        <v>40</v>
      </c>
      <c r="I1564" s="61">
        <v>74</v>
      </c>
      <c r="J1564" s="60">
        <v>100</v>
      </c>
      <c r="K1564">
        <f t="shared" si="168"/>
        <v>0.4</v>
      </c>
      <c r="L1564">
        <f t="shared" si="169"/>
        <v>68</v>
      </c>
      <c r="M1564">
        <f t="shared" si="170"/>
        <v>83</v>
      </c>
      <c r="N1564">
        <f t="shared" si="171"/>
        <v>74</v>
      </c>
      <c r="O1564">
        <f>Summary!$J$4</f>
        <v>65</v>
      </c>
      <c r="P1564">
        <f>Summary!$J$4</f>
        <v>65</v>
      </c>
      <c r="Q1564">
        <f>Summary!$J$4</f>
        <v>65</v>
      </c>
      <c r="R1564">
        <f t="shared" si="172"/>
        <v>1</v>
      </c>
      <c r="S1564">
        <f t="shared" si="173"/>
        <v>1</v>
      </c>
      <c r="T1564">
        <f t="shared" si="174"/>
        <v>1</v>
      </c>
    </row>
    <row r="1565" spans="1:20" x14ac:dyDescent="0.2">
      <c r="A1565" s="37" t="s">
        <v>36</v>
      </c>
      <c r="B1565" s="53">
        <v>2016800417</v>
      </c>
      <c r="C1565" s="37" t="s">
        <v>130</v>
      </c>
      <c r="D1565" s="39" t="s">
        <v>136</v>
      </c>
      <c r="E1565" s="60" t="s">
        <v>69</v>
      </c>
      <c r="F1565" s="60">
        <v>60</v>
      </c>
      <c r="G1565" s="60" t="s">
        <v>73</v>
      </c>
      <c r="H1565" s="60">
        <v>40</v>
      </c>
      <c r="I1565" s="61">
        <v>63</v>
      </c>
      <c r="J1565" s="60">
        <v>100</v>
      </c>
      <c r="K1565">
        <f t="shared" si="168"/>
        <v>0.4</v>
      </c>
      <c r="L1565">
        <f t="shared" si="169"/>
        <v>52</v>
      </c>
      <c r="M1565">
        <f t="shared" si="170"/>
        <v>80</v>
      </c>
      <c r="N1565">
        <f t="shared" si="171"/>
        <v>63</v>
      </c>
      <c r="O1565">
        <f>Summary!$J$4</f>
        <v>65</v>
      </c>
      <c r="P1565">
        <f>Summary!$J$4</f>
        <v>65</v>
      </c>
      <c r="Q1565">
        <f>Summary!$J$4</f>
        <v>65</v>
      </c>
      <c r="R1565">
        <f t="shared" si="172"/>
        <v>0</v>
      </c>
      <c r="S1565">
        <f t="shared" si="173"/>
        <v>1</v>
      </c>
      <c r="T1565">
        <f t="shared" si="174"/>
        <v>0</v>
      </c>
    </row>
    <row r="1566" spans="1:20" x14ac:dyDescent="0.2">
      <c r="A1566" s="37" t="s">
        <v>36</v>
      </c>
      <c r="B1566" s="53">
        <v>2016800417</v>
      </c>
      <c r="C1566" s="37" t="s">
        <v>130</v>
      </c>
      <c r="D1566" s="39" t="s">
        <v>137</v>
      </c>
      <c r="E1566" s="60" t="s">
        <v>103</v>
      </c>
      <c r="F1566" s="60">
        <v>60</v>
      </c>
      <c r="G1566" s="60" t="s">
        <v>65</v>
      </c>
      <c r="H1566" s="60">
        <v>40</v>
      </c>
      <c r="I1566" s="61">
        <v>73</v>
      </c>
      <c r="J1566" s="60">
        <v>100</v>
      </c>
      <c r="K1566">
        <f t="shared" si="168"/>
        <v>0.4</v>
      </c>
      <c r="L1566">
        <f t="shared" si="169"/>
        <v>67</v>
      </c>
      <c r="M1566">
        <f t="shared" si="170"/>
        <v>83</v>
      </c>
      <c r="N1566">
        <f t="shared" si="171"/>
        <v>73</v>
      </c>
      <c r="O1566">
        <f>Summary!$J$4</f>
        <v>65</v>
      </c>
      <c r="P1566">
        <f>Summary!$J$4</f>
        <v>65</v>
      </c>
      <c r="Q1566">
        <f>Summary!$J$4</f>
        <v>65</v>
      </c>
      <c r="R1566">
        <f t="shared" si="172"/>
        <v>1</v>
      </c>
      <c r="S1566">
        <f t="shared" si="173"/>
        <v>1</v>
      </c>
      <c r="T1566">
        <f t="shared" si="174"/>
        <v>1</v>
      </c>
    </row>
    <row r="1567" spans="1:20" x14ac:dyDescent="0.2">
      <c r="A1567" s="37" t="s">
        <v>36</v>
      </c>
      <c r="B1567" s="53">
        <v>2016800418</v>
      </c>
      <c r="C1567" s="37" t="s">
        <v>130</v>
      </c>
      <c r="D1567" s="39" t="s">
        <v>131</v>
      </c>
      <c r="E1567" s="60" t="s">
        <v>85</v>
      </c>
      <c r="F1567" s="60">
        <v>60</v>
      </c>
      <c r="G1567" s="60" t="s">
        <v>77</v>
      </c>
      <c r="H1567" s="60">
        <v>40</v>
      </c>
      <c r="I1567" s="61">
        <v>51</v>
      </c>
      <c r="J1567" s="60">
        <v>100</v>
      </c>
      <c r="K1567">
        <f t="shared" si="168"/>
        <v>0.4</v>
      </c>
      <c r="L1567">
        <f t="shared" si="169"/>
        <v>38</v>
      </c>
      <c r="M1567">
        <f t="shared" si="170"/>
        <v>70</v>
      </c>
      <c r="N1567">
        <f t="shared" si="171"/>
        <v>51</v>
      </c>
      <c r="O1567">
        <f>Summary!$J$4</f>
        <v>65</v>
      </c>
      <c r="P1567">
        <f>Summary!$J$4</f>
        <v>65</v>
      </c>
      <c r="Q1567">
        <f>Summary!$J$4</f>
        <v>65</v>
      </c>
      <c r="R1567">
        <f t="shared" si="172"/>
        <v>0</v>
      </c>
      <c r="S1567">
        <f t="shared" si="173"/>
        <v>1</v>
      </c>
      <c r="T1567">
        <f t="shared" si="174"/>
        <v>0</v>
      </c>
    </row>
    <row r="1568" spans="1:20" x14ac:dyDescent="0.2">
      <c r="A1568" s="37" t="s">
        <v>36</v>
      </c>
      <c r="B1568" s="53">
        <v>2016800418</v>
      </c>
      <c r="C1568" s="37" t="s">
        <v>130</v>
      </c>
      <c r="D1568" s="39" t="s">
        <v>132</v>
      </c>
      <c r="E1568" s="60" t="s">
        <v>74</v>
      </c>
      <c r="F1568" s="60">
        <v>60</v>
      </c>
      <c r="G1568" s="60" t="s">
        <v>81</v>
      </c>
      <c r="H1568" s="60">
        <v>40</v>
      </c>
      <c r="I1568" s="61">
        <v>67</v>
      </c>
      <c r="J1568" s="60">
        <v>100</v>
      </c>
      <c r="K1568">
        <f t="shared" si="168"/>
        <v>0.4</v>
      </c>
      <c r="L1568">
        <f t="shared" si="169"/>
        <v>63</v>
      </c>
      <c r="M1568">
        <f t="shared" si="170"/>
        <v>73</v>
      </c>
      <c r="N1568">
        <f t="shared" si="171"/>
        <v>67</v>
      </c>
      <c r="O1568">
        <f>Summary!$J$4</f>
        <v>65</v>
      </c>
      <c r="P1568">
        <f>Summary!$J$4</f>
        <v>65</v>
      </c>
      <c r="Q1568">
        <f>Summary!$J$4</f>
        <v>65</v>
      </c>
      <c r="R1568">
        <f t="shared" si="172"/>
        <v>0</v>
      </c>
      <c r="S1568">
        <f t="shared" si="173"/>
        <v>1</v>
      </c>
      <c r="T1568">
        <f t="shared" si="174"/>
        <v>1</v>
      </c>
    </row>
    <row r="1569" spans="1:20" x14ac:dyDescent="0.2">
      <c r="A1569" s="37" t="s">
        <v>36</v>
      </c>
      <c r="B1569" s="53">
        <v>2016800418</v>
      </c>
      <c r="C1569" s="37" t="s">
        <v>130</v>
      </c>
      <c r="D1569" s="39" t="s">
        <v>133</v>
      </c>
      <c r="E1569" s="62" t="s">
        <v>76</v>
      </c>
      <c r="F1569" s="60">
        <v>60</v>
      </c>
      <c r="G1569" s="60" t="s">
        <v>81</v>
      </c>
      <c r="H1569" s="60">
        <v>40</v>
      </c>
      <c r="I1569" s="61">
        <v>71</v>
      </c>
      <c r="J1569" s="60">
        <v>100</v>
      </c>
      <c r="K1569">
        <f t="shared" si="168"/>
        <v>0.4</v>
      </c>
      <c r="L1569">
        <f t="shared" si="169"/>
        <v>70</v>
      </c>
      <c r="M1569">
        <f t="shared" si="170"/>
        <v>73</v>
      </c>
      <c r="N1569">
        <f t="shared" si="171"/>
        <v>71</v>
      </c>
      <c r="O1569">
        <f>Summary!$J$4</f>
        <v>65</v>
      </c>
      <c r="P1569">
        <f>Summary!$J$4</f>
        <v>65</v>
      </c>
      <c r="Q1569">
        <f>Summary!$J$4</f>
        <v>65</v>
      </c>
      <c r="R1569">
        <f t="shared" si="172"/>
        <v>1</v>
      </c>
      <c r="S1569">
        <f t="shared" si="173"/>
        <v>1</v>
      </c>
      <c r="T1569">
        <f t="shared" si="174"/>
        <v>1</v>
      </c>
    </row>
    <row r="1570" spans="1:20" x14ac:dyDescent="0.2">
      <c r="A1570" s="37" t="s">
        <v>36</v>
      </c>
      <c r="B1570" s="53">
        <v>2016800418</v>
      </c>
      <c r="C1570" s="37" t="s">
        <v>130</v>
      </c>
      <c r="D1570" s="39" t="s">
        <v>134</v>
      </c>
      <c r="E1570" s="60" t="s">
        <v>76</v>
      </c>
      <c r="F1570" s="60">
        <v>60</v>
      </c>
      <c r="G1570" s="60" t="s">
        <v>83</v>
      </c>
      <c r="H1570" s="60">
        <v>40</v>
      </c>
      <c r="I1570" s="61">
        <v>68</v>
      </c>
      <c r="J1570" s="60">
        <v>100</v>
      </c>
      <c r="K1570">
        <f t="shared" si="168"/>
        <v>0.4</v>
      </c>
      <c r="L1570">
        <f t="shared" si="169"/>
        <v>70</v>
      </c>
      <c r="M1570">
        <f t="shared" si="170"/>
        <v>65</v>
      </c>
      <c r="N1570">
        <f t="shared" si="171"/>
        <v>68</v>
      </c>
      <c r="O1570">
        <f>Summary!$J$4</f>
        <v>65</v>
      </c>
      <c r="P1570">
        <f>Summary!$J$4</f>
        <v>65</v>
      </c>
      <c r="Q1570">
        <f>Summary!$J$4</f>
        <v>65</v>
      </c>
      <c r="R1570">
        <f t="shared" si="172"/>
        <v>1</v>
      </c>
      <c r="S1570">
        <f t="shared" si="173"/>
        <v>1</v>
      </c>
      <c r="T1570">
        <f t="shared" si="174"/>
        <v>1</v>
      </c>
    </row>
    <row r="1571" spans="1:20" x14ac:dyDescent="0.2">
      <c r="A1571" s="37" t="s">
        <v>36</v>
      </c>
      <c r="B1571" s="53">
        <v>2016800418</v>
      </c>
      <c r="C1571" s="37" t="s">
        <v>130</v>
      </c>
      <c r="D1571" s="39" t="s">
        <v>135</v>
      </c>
      <c r="E1571" s="60" t="s">
        <v>75</v>
      </c>
      <c r="F1571" s="60">
        <v>60</v>
      </c>
      <c r="G1571" s="60" t="s">
        <v>83</v>
      </c>
      <c r="H1571" s="60">
        <v>40</v>
      </c>
      <c r="I1571" s="61">
        <v>51</v>
      </c>
      <c r="J1571" s="60">
        <v>100</v>
      </c>
      <c r="K1571">
        <f t="shared" si="168"/>
        <v>0.4</v>
      </c>
      <c r="L1571">
        <f t="shared" si="169"/>
        <v>42</v>
      </c>
      <c r="M1571">
        <f t="shared" si="170"/>
        <v>65</v>
      </c>
      <c r="N1571">
        <f t="shared" si="171"/>
        <v>51</v>
      </c>
      <c r="O1571">
        <f>Summary!$J$4</f>
        <v>65</v>
      </c>
      <c r="P1571">
        <f>Summary!$J$4</f>
        <v>65</v>
      </c>
      <c r="Q1571">
        <f>Summary!$J$4</f>
        <v>65</v>
      </c>
      <c r="R1571">
        <f t="shared" si="172"/>
        <v>0</v>
      </c>
      <c r="S1571">
        <f t="shared" si="173"/>
        <v>1</v>
      </c>
      <c r="T1571">
        <f t="shared" si="174"/>
        <v>0</v>
      </c>
    </row>
    <row r="1572" spans="1:20" x14ac:dyDescent="0.2">
      <c r="A1572" s="37" t="s">
        <v>36</v>
      </c>
      <c r="B1572" s="53">
        <v>2016800418</v>
      </c>
      <c r="C1572" s="37" t="s">
        <v>130</v>
      </c>
      <c r="D1572" s="39" t="s">
        <v>136</v>
      </c>
      <c r="E1572" s="60" t="s">
        <v>84</v>
      </c>
      <c r="F1572" s="60">
        <v>60</v>
      </c>
      <c r="G1572" s="60" t="s">
        <v>67</v>
      </c>
      <c r="H1572" s="60">
        <v>40</v>
      </c>
      <c r="I1572" s="61">
        <v>65</v>
      </c>
      <c r="J1572" s="60">
        <v>100</v>
      </c>
      <c r="K1572">
        <f t="shared" si="168"/>
        <v>0.4</v>
      </c>
      <c r="L1572">
        <f t="shared" si="169"/>
        <v>58</v>
      </c>
      <c r="M1572">
        <f t="shared" si="170"/>
        <v>75</v>
      </c>
      <c r="N1572">
        <f t="shared" si="171"/>
        <v>65</v>
      </c>
      <c r="O1572">
        <f>Summary!$J$4</f>
        <v>65</v>
      </c>
      <c r="P1572">
        <f>Summary!$J$4</f>
        <v>65</v>
      </c>
      <c r="Q1572">
        <f>Summary!$J$4</f>
        <v>65</v>
      </c>
      <c r="R1572">
        <f t="shared" si="172"/>
        <v>0</v>
      </c>
      <c r="S1572">
        <f t="shared" si="173"/>
        <v>1</v>
      </c>
      <c r="T1572">
        <f t="shared" si="174"/>
        <v>1</v>
      </c>
    </row>
    <row r="1573" spans="1:20" x14ac:dyDescent="0.2">
      <c r="A1573" s="37" t="s">
        <v>36</v>
      </c>
      <c r="B1573" s="53">
        <v>2016800418</v>
      </c>
      <c r="C1573" s="37" t="s">
        <v>130</v>
      </c>
      <c r="D1573" s="39" t="s">
        <v>137</v>
      </c>
      <c r="E1573" s="60" t="s">
        <v>74</v>
      </c>
      <c r="F1573" s="60">
        <v>60</v>
      </c>
      <c r="G1573" s="60" t="s">
        <v>77</v>
      </c>
      <c r="H1573" s="60">
        <v>40</v>
      </c>
      <c r="I1573" s="61">
        <v>66</v>
      </c>
      <c r="J1573" s="60">
        <v>100</v>
      </c>
      <c r="K1573">
        <f t="shared" si="168"/>
        <v>0.4</v>
      </c>
      <c r="L1573">
        <f t="shared" si="169"/>
        <v>63</v>
      </c>
      <c r="M1573">
        <f t="shared" si="170"/>
        <v>70</v>
      </c>
      <c r="N1573">
        <f t="shared" si="171"/>
        <v>66</v>
      </c>
      <c r="O1573">
        <f>Summary!$J$4</f>
        <v>65</v>
      </c>
      <c r="P1573">
        <f>Summary!$J$4</f>
        <v>65</v>
      </c>
      <c r="Q1573">
        <f>Summary!$J$4</f>
        <v>65</v>
      </c>
      <c r="R1573">
        <f t="shared" si="172"/>
        <v>0</v>
      </c>
      <c r="S1573">
        <f t="shared" si="173"/>
        <v>1</v>
      </c>
      <c r="T1573">
        <f t="shared" si="174"/>
        <v>1</v>
      </c>
    </row>
    <row r="1574" spans="1:20" x14ac:dyDescent="0.2">
      <c r="A1574" s="37" t="s">
        <v>36</v>
      </c>
      <c r="B1574" s="53">
        <v>2016800419</v>
      </c>
      <c r="C1574" s="37" t="s">
        <v>130</v>
      </c>
      <c r="D1574" s="39" t="s">
        <v>131</v>
      </c>
      <c r="E1574" s="60" t="s">
        <v>74</v>
      </c>
      <c r="F1574" s="60">
        <v>60</v>
      </c>
      <c r="G1574" s="60" t="s">
        <v>73</v>
      </c>
      <c r="H1574" s="60">
        <v>40</v>
      </c>
      <c r="I1574" s="61">
        <v>70</v>
      </c>
      <c r="J1574" s="60">
        <v>100</v>
      </c>
      <c r="K1574">
        <f t="shared" si="168"/>
        <v>0.4</v>
      </c>
      <c r="L1574">
        <f t="shared" si="169"/>
        <v>63</v>
      </c>
      <c r="M1574">
        <f t="shared" si="170"/>
        <v>80</v>
      </c>
      <c r="N1574">
        <f t="shared" si="171"/>
        <v>70</v>
      </c>
      <c r="O1574">
        <f>Summary!$J$4</f>
        <v>65</v>
      </c>
      <c r="P1574">
        <f>Summary!$J$4</f>
        <v>65</v>
      </c>
      <c r="Q1574">
        <f>Summary!$J$4</f>
        <v>65</v>
      </c>
      <c r="R1574">
        <f t="shared" si="172"/>
        <v>0</v>
      </c>
      <c r="S1574">
        <f t="shared" si="173"/>
        <v>1</v>
      </c>
      <c r="T1574">
        <f t="shared" si="174"/>
        <v>1</v>
      </c>
    </row>
    <row r="1575" spans="1:20" x14ac:dyDescent="0.2">
      <c r="A1575" s="37" t="s">
        <v>36</v>
      </c>
      <c r="B1575" s="53">
        <v>2016800419</v>
      </c>
      <c r="C1575" s="37" t="s">
        <v>130</v>
      </c>
      <c r="D1575" s="39" t="s">
        <v>132</v>
      </c>
      <c r="E1575" s="60" t="s">
        <v>82</v>
      </c>
      <c r="F1575" s="60">
        <v>60</v>
      </c>
      <c r="G1575" s="60" t="s">
        <v>79</v>
      </c>
      <c r="H1575" s="60">
        <v>40</v>
      </c>
      <c r="I1575" s="61">
        <v>73</v>
      </c>
      <c r="J1575" s="60">
        <v>100</v>
      </c>
      <c r="K1575">
        <f t="shared" si="168"/>
        <v>0.4</v>
      </c>
      <c r="L1575">
        <f t="shared" si="169"/>
        <v>65</v>
      </c>
      <c r="M1575">
        <f t="shared" si="170"/>
        <v>85</v>
      </c>
      <c r="N1575">
        <f t="shared" si="171"/>
        <v>73</v>
      </c>
      <c r="O1575">
        <f>Summary!$J$4</f>
        <v>65</v>
      </c>
      <c r="P1575">
        <f>Summary!$J$4</f>
        <v>65</v>
      </c>
      <c r="Q1575">
        <f>Summary!$J$4</f>
        <v>65</v>
      </c>
      <c r="R1575">
        <f t="shared" si="172"/>
        <v>1</v>
      </c>
      <c r="S1575">
        <f t="shared" si="173"/>
        <v>1</v>
      </c>
      <c r="T1575">
        <f t="shared" si="174"/>
        <v>1</v>
      </c>
    </row>
    <row r="1576" spans="1:20" x14ac:dyDescent="0.2">
      <c r="A1576" s="37" t="s">
        <v>36</v>
      </c>
      <c r="B1576" s="53">
        <v>2016800419</v>
      </c>
      <c r="C1576" s="37" t="s">
        <v>130</v>
      </c>
      <c r="D1576" s="39" t="s">
        <v>133</v>
      </c>
      <c r="E1576" s="62" t="s">
        <v>76</v>
      </c>
      <c r="F1576" s="60">
        <v>60</v>
      </c>
      <c r="G1576" s="60" t="s">
        <v>84</v>
      </c>
      <c r="H1576" s="60">
        <v>40</v>
      </c>
      <c r="I1576" s="61">
        <v>77</v>
      </c>
      <c r="J1576" s="60">
        <v>100</v>
      </c>
      <c r="K1576">
        <f t="shared" si="168"/>
        <v>0.4</v>
      </c>
      <c r="L1576">
        <f t="shared" si="169"/>
        <v>70</v>
      </c>
      <c r="M1576">
        <f t="shared" si="170"/>
        <v>88</v>
      </c>
      <c r="N1576">
        <f t="shared" si="171"/>
        <v>77</v>
      </c>
      <c r="O1576">
        <f>Summary!$J$4</f>
        <v>65</v>
      </c>
      <c r="P1576">
        <f>Summary!$J$4</f>
        <v>65</v>
      </c>
      <c r="Q1576">
        <f>Summary!$J$4</f>
        <v>65</v>
      </c>
      <c r="R1576">
        <f t="shared" si="172"/>
        <v>1</v>
      </c>
      <c r="S1576">
        <f t="shared" si="173"/>
        <v>1</v>
      </c>
      <c r="T1576">
        <f t="shared" si="174"/>
        <v>1</v>
      </c>
    </row>
    <row r="1577" spans="1:20" x14ac:dyDescent="0.2">
      <c r="A1577" s="37" t="s">
        <v>36</v>
      </c>
      <c r="B1577" s="53">
        <v>2016800419</v>
      </c>
      <c r="C1577" s="37" t="s">
        <v>130</v>
      </c>
      <c r="D1577" s="39" t="s">
        <v>134</v>
      </c>
      <c r="E1577" s="60" t="s">
        <v>76</v>
      </c>
      <c r="F1577" s="60">
        <v>60</v>
      </c>
      <c r="G1577" s="60" t="s">
        <v>84</v>
      </c>
      <c r="H1577" s="60">
        <v>40</v>
      </c>
      <c r="I1577" s="61">
        <v>77</v>
      </c>
      <c r="J1577" s="60">
        <v>100</v>
      </c>
      <c r="K1577">
        <f t="shared" si="168"/>
        <v>0.4</v>
      </c>
      <c r="L1577">
        <f t="shared" si="169"/>
        <v>70</v>
      </c>
      <c r="M1577">
        <f t="shared" si="170"/>
        <v>88</v>
      </c>
      <c r="N1577">
        <f t="shared" si="171"/>
        <v>77</v>
      </c>
      <c r="O1577">
        <f>Summary!$J$4</f>
        <v>65</v>
      </c>
      <c r="P1577">
        <f>Summary!$J$4</f>
        <v>65</v>
      </c>
      <c r="Q1577">
        <f>Summary!$J$4</f>
        <v>65</v>
      </c>
      <c r="R1577">
        <f t="shared" si="172"/>
        <v>1</v>
      </c>
      <c r="S1577">
        <f t="shared" si="173"/>
        <v>1</v>
      </c>
      <c r="T1577">
        <f t="shared" si="174"/>
        <v>1</v>
      </c>
    </row>
    <row r="1578" spans="1:20" x14ac:dyDescent="0.2">
      <c r="A1578" s="37" t="s">
        <v>36</v>
      </c>
      <c r="B1578" s="53">
        <v>2016800419</v>
      </c>
      <c r="C1578" s="37" t="s">
        <v>130</v>
      </c>
      <c r="D1578" s="39" t="s">
        <v>135</v>
      </c>
      <c r="E1578" s="60" t="s">
        <v>80</v>
      </c>
      <c r="F1578" s="60">
        <v>60</v>
      </c>
      <c r="G1578" s="60" t="s">
        <v>84</v>
      </c>
      <c r="H1578" s="60">
        <v>40</v>
      </c>
      <c r="I1578" s="61">
        <v>79</v>
      </c>
      <c r="J1578" s="60">
        <v>100</v>
      </c>
      <c r="K1578">
        <f t="shared" si="168"/>
        <v>0.4</v>
      </c>
      <c r="L1578">
        <f t="shared" si="169"/>
        <v>73</v>
      </c>
      <c r="M1578">
        <f t="shared" si="170"/>
        <v>88</v>
      </c>
      <c r="N1578">
        <f t="shared" si="171"/>
        <v>79</v>
      </c>
      <c r="O1578">
        <f>Summary!$J$4</f>
        <v>65</v>
      </c>
      <c r="P1578">
        <f>Summary!$J$4</f>
        <v>65</v>
      </c>
      <c r="Q1578">
        <f>Summary!$J$4</f>
        <v>65</v>
      </c>
      <c r="R1578">
        <f t="shared" si="172"/>
        <v>1</v>
      </c>
      <c r="S1578">
        <f t="shared" si="173"/>
        <v>1</v>
      </c>
      <c r="T1578">
        <f t="shared" si="174"/>
        <v>1</v>
      </c>
    </row>
    <row r="1579" spans="1:20" x14ac:dyDescent="0.2">
      <c r="A1579" s="37" t="s">
        <v>36</v>
      </c>
      <c r="B1579" s="53">
        <v>2016800419</v>
      </c>
      <c r="C1579" s="37" t="s">
        <v>130</v>
      </c>
      <c r="D1579" s="39" t="s">
        <v>136</v>
      </c>
      <c r="E1579" s="60" t="s">
        <v>87</v>
      </c>
      <c r="F1579" s="60">
        <v>60</v>
      </c>
      <c r="G1579" s="60" t="s">
        <v>79</v>
      </c>
      <c r="H1579" s="60">
        <v>40</v>
      </c>
      <c r="I1579" s="61">
        <v>70</v>
      </c>
      <c r="J1579" s="60">
        <v>100</v>
      </c>
      <c r="K1579">
        <f t="shared" si="168"/>
        <v>0.4</v>
      </c>
      <c r="L1579">
        <f t="shared" si="169"/>
        <v>60</v>
      </c>
      <c r="M1579">
        <f t="shared" si="170"/>
        <v>85</v>
      </c>
      <c r="N1579">
        <f t="shared" si="171"/>
        <v>70</v>
      </c>
      <c r="O1579">
        <f>Summary!$J$4</f>
        <v>65</v>
      </c>
      <c r="P1579">
        <f>Summary!$J$4</f>
        <v>65</v>
      </c>
      <c r="Q1579">
        <f>Summary!$J$4</f>
        <v>65</v>
      </c>
      <c r="R1579">
        <f t="shared" si="172"/>
        <v>0</v>
      </c>
      <c r="S1579">
        <f t="shared" si="173"/>
        <v>1</v>
      </c>
      <c r="T1579">
        <f t="shared" si="174"/>
        <v>1</v>
      </c>
    </row>
    <row r="1580" spans="1:20" x14ac:dyDescent="0.2">
      <c r="A1580" s="37" t="s">
        <v>36</v>
      </c>
      <c r="B1580" s="53">
        <v>2016800419</v>
      </c>
      <c r="C1580" s="37" t="s">
        <v>130</v>
      </c>
      <c r="D1580" s="39" t="s">
        <v>137</v>
      </c>
      <c r="E1580" s="60" t="s">
        <v>87</v>
      </c>
      <c r="F1580" s="60">
        <v>60</v>
      </c>
      <c r="G1580" s="60" t="s">
        <v>87</v>
      </c>
      <c r="H1580" s="60">
        <v>40</v>
      </c>
      <c r="I1580" s="61">
        <v>72</v>
      </c>
      <c r="J1580" s="60">
        <v>100</v>
      </c>
      <c r="K1580">
        <f t="shared" si="168"/>
        <v>0.4</v>
      </c>
      <c r="L1580">
        <f t="shared" si="169"/>
        <v>60</v>
      </c>
      <c r="M1580">
        <f t="shared" si="170"/>
        <v>90</v>
      </c>
      <c r="N1580">
        <f t="shared" si="171"/>
        <v>72</v>
      </c>
      <c r="O1580">
        <f>Summary!$J$4</f>
        <v>65</v>
      </c>
      <c r="P1580">
        <f>Summary!$J$4</f>
        <v>65</v>
      </c>
      <c r="Q1580">
        <f>Summary!$J$4</f>
        <v>65</v>
      </c>
      <c r="R1580">
        <f t="shared" si="172"/>
        <v>0</v>
      </c>
      <c r="S1580">
        <f t="shared" si="173"/>
        <v>1</v>
      </c>
      <c r="T1580">
        <f t="shared" si="174"/>
        <v>1</v>
      </c>
    </row>
    <row r="1581" spans="1:20" x14ac:dyDescent="0.2">
      <c r="A1581" s="37" t="s">
        <v>36</v>
      </c>
      <c r="B1581" s="53">
        <v>2016800420</v>
      </c>
      <c r="C1581" s="37" t="s">
        <v>130</v>
      </c>
      <c r="D1581" s="39" t="s">
        <v>131</v>
      </c>
      <c r="E1581" s="60" t="s">
        <v>69</v>
      </c>
      <c r="F1581" s="60">
        <v>60</v>
      </c>
      <c r="G1581" s="60" t="s">
        <v>77</v>
      </c>
      <c r="H1581" s="60">
        <v>40</v>
      </c>
      <c r="I1581" s="61">
        <v>59</v>
      </c>
      <c r="J1581" s="60">
        <v>100</v>
      </c>
      <c r="K1581">
        <f t="shared" si="168"/>
        <v>0.4</v>
      </c>
      <c r="L1581">
        <f t="shared" si="169"/>
        <v>52</v>
      </c>
      <c r="M1581">
        <f t="shared" si="170"/>
        <v>70</v>
      </c>
      <c r="N1581">
        <f t="shared" si="171"/>
        <v>59</v>
      </c>
      <c r="O1581">
        <f>Summary!$J$4</f>
        <v>65</v>
      </c>
      <c r="P1581">
        <f>Summary!$J$4</f>
        <v>65</v>
      </c>
      <c r="Q1581">
        <f>Summary!$J$4</f>
        <v>65</v>
      </c>
      <c r="R1581">
        <f t="shared" si="172"/>
        <v>0</v>
      </c>
      <c r="S1581">
        <f t="shared" si="173"/>
        <v>1</v>
      </c>
      <c r="T1581">
        <f t="shared" si="174"/>
        <v>0</v>
      </c>
    </row>
    <row r="1582" spans="1:20" x14ac:dyDescent="0.2">
      <c r="A1582" s="37" t="s">
        <v>36</v>
      </c>
      <c r="B1582" s="53">
        <v>2016800420</v>
      </c>
      <c r="C1582" s="37" t="s">
        <v>130</v>
      </c>
      <c r="D1582" s="39" t="s">
        <v>132</v>
      </c>
      <c r="E1582" s="60" t="s">
        <v>87</v>
      </c>
      <c r="F1582" s="60">
        <v>60</v>
      </c>
      <c r="G1582" s="60" t="s">
        <v>77</v>
      </c>
      <c r="H1582" s="60">
        <v>40</v>
      </c>
      <c r="I1582" s="61">
        <v>64</v>
      </c>
      <c r="J1582" s="60">
        <v>100</v>
      </c>
      <c r="K1582">
        <f t="shared" si="168"/>
        <v>0.4</v>
      </c>
      <c r="L1582">
        <f t="shared" si="169"/>
        <v>60</v>
      </c>
      <c r="M1582">
        <f t="shared" si="170"/>
        <v>70</v>
      </c>
      <c r="N1582">
        <f t="shared" si="171"/>
        <v>64</v>
      </c>
      <c r="O1582">
        <f>Summary!$J$4</f>
        <v>65</v>
      </c>
      <c r="P1582">
        <f>Summary!$J$4</f>
        <v>65</v>
      </c>
      <c r="Q1582">
        <f>Summary!$J$4</f>
        <v>65</v>
      </c>
      <c r="R1582">
        <f t="shared" si="172"/>
        <v>0</v>
      </c>
      <c r="S1582">
        <f t="shared" si="173"/>
        <v>1</v>
      </c>
      <c r="T1582">
        <f t="shared" si="174"/>
        <v>0</v>
      </c>
    </row>
    <row r="1583" spans="1:20" x14ac:dyDescent="0.2">
      <c r="A1583" s="37" t="s">
        <v>36</v>
      </c>
      <c r="B1583" s="53">
        <v>2016800420</v>
      </c>
      <c r="C1583" s="37" t="s">
        <v>130</v>
      </c>
      <c r="D1583" s="39" t="s">
        <v>133</v>
      </c>
      <c r="E1583" s="62" t="s">
        <v>84</v>
      </c>
      <c r="F1583" s="60">
        <v>60</v>
      </c>
      <c r="G1583" s="60" t="s">
        <v>67</v>
      </c>
      <c r="H1583" s="60">
        <v>40</v>
      </c>
      <c r="I1583" s="61">
        <v>65</v>
      </c>
      <c r="J1583" s="60">
        <v>100</v>
      </c>
      <c r="K1583">
        <f t="shared" si="168"/>
        <v>0.4</v>
      </c>
      <c r="L1583">
        <f t="shared" si="169"/>
        <v>58</v>
      </c>
      <c r="M1583">
        <f t="shared" si="170"/>
        <v>75</v>
      </c>
      <c r="N1583">
        <f t="shared" si="171"/>
        <v>65</v>
      </c>
      <c r="O1583">
        <f>Summary!$J$4</f>
        <v>65</v>
      </c>
      <c r="P1583">
        <f>Summary!$J$4</f>
        <v>65</v>
      </c>
      <c r="Q1583">
        <f>Summary!$J$4</f>
        <v>65</v>
      </c>
      <c r="R1583">
        <f t="shared" si="172"/>
        <v>0</v>
      </c>
      <c r="S1583">
        <f t="shared" si="173"/>
        <v>1</v>
      </c>
      <c r="T1583">
        <f t="shared" si="174"/>
        <v>1</v>
      </c>
    </row>
    <row r="1584" spans="1:20" x14ac:dyDescent="0.2">
      <c r="A1584" s="37" t="s">
        <v>36</v>
      </c>
      <c r="B1584" s="53">
        <v>2016800420</v>
      </c>
      <c r="C1584" s="37" t="s">
        <v>130</v>
      </c>
      <c r="D1584" s="39" t="s">
        <v>134</v>
      </c>
      <c r="E1584" s="60" t="s">
        <v>70</v>
      </c>
      <c r="F1584" s="60">
        <v>60</v>
      </c>
      <c r="G1584" s="60" t="s">
        <v>67</v>
      </c>
      <c r="H1584" s="60">
        <v>40</v>
      </c>
      <c r="I1584" s="61">
        <v>71</v>
      </c>
      <c r="J1584" s="60">
        <v>100</v>
      </c>
      <c r="K1584">
        <f t="shared" si="168"/>
        <v>0.4</v>
      </c>
      <c r="L1584">
        <f t="shared" si="169"/>
        <v>68</v>
      </c>
      <c r="M1584">
        <f t="shared" si="170"/>
        <v>75</v>
      </c>
      <c r="N1584">
        <f t="shared" si="171"/>
        <v>71</v>
      </c>
      <c r="O1584">
        <f>Summary!$J$4</f>
        <v>65</v>
      </c>
      <c r="P1584">
        <f>Summary!$J$4</f>
        <v>65</v>
      </c>
      <c r="Q1584">
        <f>Summary!$J$4</f>
        <v>65</v>
      </c>
      <c r="R1584">
        <f t="shared" si="172"/>
        <v>1</v>
      </c>
      <c r="S1584">
        <f t="shared" si="173"/>
        <v>1</v>
      </c>
      <c r="T1584">
        <f t="shared" si="174"/>
        <v>1</v>
      </c>
    </row>
    <row r="1585" spans="1:20" x14ac:dyDescent="0.2">
      <c r="A1585" s="37" t="s">
        <v>36</v>
      </c>
      <c r="B1585" s="53">
        <v>2016800420</v>
      </c>
      <c r="C1585" s="37" t="s">
        <v>130</v>
      </c>
      <c r="D1585" s="39" t="s">
        <v>135</v>
      </c>
      <c r="E1585" s="60" t="s">
        <v>87</v>
      </c>
      <c r="F1585" s="60">
        <v>60</v>
      </c>
      <c r="G1585" s="60" t="s">
        <v>73</v>
      </c>
      <c r="H1585" s="60">
        <v>40</v>
      </c>
      <c r="I1585" s="61">
        <v>68</v>
      </c>
      <c r="J1585" s="60">
        <v>100</v>
      </c>
      <c r="K1585">
        <f t="shared" si="168"/>
        <v>0.4</v>
      </c>
      <c r="L1585">
        <f t="shared" si="169"/>
        <v>60</v>
      </c>
      <c r="M1585">
        <f t="shared" si="170"/>
        <v>80</v>
      </c>
      <c r="N1585">
        <f t="shared" si="171"/>
        <v>68</v>
      </c>
      <c r="O1585">
        <f>Summary!$J$4</f>
        <v>65</v>
      </c>
      <c r="P1585">
        <f>Summary!$J$4</f>
        <v>65</v>
      </c>
      <c r="Q1585">
        <f>Summary!$J$4</f>
        <v>65</v>
      </c>
      <c r="R1585">
        <f t="shared" si="172"/>
        <v>0</v>
      </c>
      <c r="S1585">
        <f t="shared" si="173"/>
        <v>1</v>
      </c>
      <c r="T1585">
        <f t="shared" si="174"/>
        <v>1</v>
      </c>
    </row>
    <row r="1586" spans="1:20" x14ac:dyDescent="0.2">
      <c r="A1586" s="37" t="s">
        <v>36</v>
      </c>
      <c r="B1586" s="53">
        <v>2016800420</v>
      </c>
      <c r="C1586" s="37" t="s">
        <v>130</v>
      </c>
      <c r="D1586" s="39" t="s">
        <v>136</v>
      </c>
      <c r="E1586" s="60" t="s">
        <v>71</v>
      </c>
      <c r="F1586" s="60">
        <v>60</v>
      </c>
      <c r="G1586" s="60" t="s">
        <v>67</v>
      </c>
      <c r="H1586" s="60">
        <v>40</v>
      </c>
      <c r="I1586" s="61">
        <v>57</v>
      </c>
      <c r="J1586" s="60">
        <v>100</v>
      </c>
      <c r="K1586">
        <f t="shared" si="168"/>
        <v>0.4</v>
      </c>
      <c r="L1586">
        <f t="shared" si="169"/>
        <v>45</v>
      </c>
      <c r="M1586">
        <f t="shared" si="170"/>
        <v>75</v>
      </c>
      <c r="N1586">
        <f t="shared" si="171"/>
        <v>57</v>
      </c>
      <c r="O1586">
        <f>Summary!$J$4</f>
        <v>65</v>
      </c>
      <c r="P1586">
        <f>Summary!$J$4</f>
        <v>65</v>
      </c>
      <c r="Q1586">
        <f>Summary!$J$4</f>
        <v>65</v>
      </c>
      <c r="R1586">
        <f t="shared" si="172"/>
        <v>0</v>
      </c>
      <c r="S1586">
        <f t="shared" si="173"/>
        <v>1</v>
      </c>
      <c r="T1586">
        <f t="shared" si="174"/>
        <v>0</v>
      </c>
    </row>
    <row r="1587" spans="1:20" x14ac:dyDescent="0.2">
      <c r="A1587" s="37" t="s">
        <v>36</v>
      </c>
      <c r="B1587" s="53">
        <v>2016800420</v>
      </c>
      <c r="C1587" s="37" t="s">
        <v>130</v>
      </c>
      <c r="D1587" s="39" t="s">
        <v>137</v>
      </c>
      <c r="E1587" s="60" t="s">
        <v>91</v>
      </c>
      <c r="F1587" s="60">
        <v>60</v>
      </c>
      <c r="G1587" s="60" t="s">
        <v>65</v>
      </c>
      <c r="H1587" s="60">
        <v>40</v>
      </c>
      <c r="I1587" s="61">
        <v>70</v>
      </c>
      <c r="J1587" s="60">
        <v>100</v>
      </c>
      <c r="K1587">
        <f t="shared" si="168"/>
        <v>0.4</v>
      </c>
      <c r="L1587">
        <f t="shared" si="169"/>
        <v>62</v>
      </c>
      <c r="M1587">
        <f t="shared" si="170"/>
        <v>83</v>
      </c>
      <c r="N1587">
        <f t="shared" si="171"/>
        <v>70</v>
      </c>
      <c r="O1587">
        <f>Summary!$J$4</f>
        <v>65</v>
      </c>
      <c r="P1587">
        <f>Summary!$J$4</f>
        <v>65</v>
      </c>
      <c r="Q1587">
        <f>Summary!$J$4</f>
        <v>65</v>
      </c>
      <c r="R1587">
        <f t="shared" si="172"/>
        <v>0</v>
      </c>
      <c r="S1587">
        <f t="shared" si="173"/>
        <v>1</v>
      </c>
      <c r="T1587">
        <f t="shared" si="174"/>
        <v>1</v>
      </c>
    </row>
    <row r="1588" spans="1:20" x14ac:dyDescent="0.2">
      <c r="A1588" s="37" t="s">
        <v>36</v>
      </c>
      <c r="B1588" s="53">
        <v>2016800421</v>
      </c>
      <c r="C1588" s="37" t="s">
        <v>130</v>
      </c>
      <c r="D1588" s="39" t="s">
        <v>131</v>
      </c>
      <c r="E1588" s="60" t="s">
        <v>125</v>
      </c>
      <c r="F1588" s="60">
        <v>60</v>
      </c>
      <c r="G1588" s="60" t="s">
        <v>67</v>
      </c>
      <c r="H1588" s="60">
        <v>40</v>
      </c>
      <c r="I1588" s="61">
        <v>46</v>
      </c>
      <c r="J1588" s="60">
        <v>100</v>
      </c>
      <c r="K1588">
        <f t="shared" si="168"/>
        <v>0.4</v>
      </c>
      <c r="L1588">
        <f t="shared" si="169"/>
        <v>27</v>
      </c>
      <c r="M1588">
        <f t="shared" si="170"/>
        <v>75</v>
      </c>
      <c r="N1588">
        <f t="shared" si="171"/>
        <v>46</v>
      </c>
      <c r="O1588">
        <f>Summary!$J$4</f>
        <v>65</v>
      </c>
      <c r="P1588">
        <f>Summary!$J$4</f>
        <v>65</v>
      </c>
      <c r="Q1588">
        <f>Summary!$J$4</f>
        <v>65</v>
      </c>
      <c r="R1588">
        <f t="shared" si="172"/>
        <v>0</v>
      </c>
      <c r="S1588">
        <f t="shared" si="173"/>
        <v>1</v>
      </c>
      <c r="T1588">
        <f t="shared" si="174"/>
        <v>0</v>
      </c>
    </row>
    <row r="1589" spans="1:20" x14ac:dyDescent="0.2">
      <c r="A1589" s="37" t="s">
        <v>36</v>
      </c>
      <c r="B1589" s="53">
        <v>2016800421</v>
      </c>
      <c r="C1589" s="37" t="s">
        <v>130</v>
      </c>
      <c r="D1589" s="39" t="s">
        <v>132</v>
      </c>
      <c r="E1589" s="60" t="s">
        <v>91</v>
      </c>
      <c r="F1589" s="60">
        <v>60</v>
      </c>
      <c r="G1589" s="60" t="s">
        <v>84</v>
      </c>
      <c r="H1589" s="60">
        <v>40</v>
      </c>
      <c r="I1589" s="61">
        <v>72</v>
      </c>
      <c r="J1589" s="60">
        <v>100</v>
      </c>
      <c r="K1589">
        <f t="shared" si="168"/>
        <v>0.4</v>
      </c>
      <c r="L1589">
        <f t="shared" si="169"/>
        <v>62</v>
      </c>
      <c r="M1589">
        <f t="shared" si="170"/>
        <v>88</v>
      </c>
      <c r="N1589">
        <f t="shared" si="171"/>
        <v>72</v>
      </c>
      <c r="O1589">
        <f>Summary!$J$4</f>
        <v>65</v>
      </c>
      <c r="P1589">
        <f>Summary!$J$4</f>
        <v>65</v>
      </c>
      <c r="Q1589">
        <f>Summary!$J$4</f>
        <v>65</v>
      </c>
      <c r="R1589">
        <f t="shared" si="172"/>
        <v>0</v>
      </c>
      <c r="S1589">
        <f t="shared" si="173"/>
        <v>1</v>
      </c>
      <c r="T1589">
        <f t="shared" si="174"/>
        <v>1</v>
      </c>
    </row>
    <row r="1590" spans="1:20" x14ac:dyDescent="0.2">
      <c r="A1590" s="37" t="s">
        <v>36</v>
      </c>
      <c r="B1590" s="53">
        <v>2016800421</v>
      </c>
      <c r="C1590" s="37" t="s">
        <v>130</v>
      </c>
      <c r="D1590" s="39" t="s">
        <v>133</v>
      </c>
      <c r="E1590" s="62" t="s">
        <v>87</v>
      </c>
      <c r="F1590" s="60">
        <v>60</v>
      </c>
      <c r="G1590" s="60" t="s">
        <v>65</v>
      </c>
      <c r="H1590" s="60">
        <v>40</v>
      </c>
      <c r="I1590" s="61">
        <v>69</v>
      </c>
      <c r="J1590" s="60">
        <v>100</v>
      </c>
      <c r="K1590">
        <f t="shared" si="168"/>
        <v>0.4</v>
      </c>
      <c r="L1590">
        <f t="shared" si="169"/>
        <v>60</v>
      </c>
      <c r="M1590">
        <f t="shared" si="170"/>
        <v>83</v>
      </c>
      <c r="N1590">
        <f t="shared" si="171"/>
        <v>69</v>
      </c>
      <c r="O1590">
        <f>Summary!$J$4</f>
        <v>65</v>
      </c>
      <c r="P1590">
        <f>Summary!$J$4</f>
        <v>65</v>
      </c>
      <c r="Q1590">
        <f>Summary!$J$4</f>
        <v>65</v>
      </c>
      <c r="R1590">
        <f t="shared" si="172"/>
        <v>0</v>
      </c>
      <c r="S1590">
        <f t="shared" si="173"/>
        <v>1</v>
      </c>
      <c r="T1590">
        <f t="shared" si="174"/>
        <v>1</v>
      </c>
    </row>
    <row r="1591" spans="1:20" x14ac:dyDescent="0.2">
      <c r="A1591" s="37" t="s">
        <v>36</v>
      </c>
      <c r="B1591" s="53">
        <v>2016800421</v>
      </c>
      <c r="C1591" s="37" t="s">
        <v>130</v>
      </c>
      <c r="D1591" s="39" t="s">
        <v>134</v>
      </c>
      <c r="E1591" s="60" t="s">
        <v>66</v>
      </c>
      <c r="F1591" s="60">
        <v>60</v>
      </c>
      <c r="G1591" s="60" t="s">
        <v>65</v>
      </c>
      <c r="H1591" s="60">
        <v>40</v>
      </c>
      <c r="I1591" s="61">
        <v>78</v>
      </c>
      <c r="J1591" s="60">
        <v>100</v>
      </c>
      <c r="K1591">
        <f t="shared" si="168"/>
        <v>0.4</v>
      </c>
      <c r="L1591">
        <f t="shared" si="169"/>
        <v>75</v>
      </c>
      <c r="M1591">
        <f t="shared" si="170"/>
        <v>83</v>
      </c>
      <c r="N1591">
        <f t="shared" si="171"/>
        <v>78</v>
      </c>
      <c r="O1591">
        <f>Summary!$J$4</f>
        <v>65</v>
      </c>
      <c r="P1591">
        <f>Summary!$J$4</f>
        <v>65</v>
      </c>
      <c r="Q1591">
        <f>Summary!$J$4</f>
        <v>65</v>
      </c>
      <c r="R1591">
        <f t="shared" si="172"/>
        <v>1</v>
      </c>
      <c r="S1591">
        <f t="shared" si="173"/>
        <v>1</v>
      </c>
      <c r="T1591">
        <f t="shared" si="174"/>
        <v>1</v>
      </c>
    </row>
    <row r="1592" spans="1:20" x14ac:dyDescent="0.2">
      <c r="A1592" s="37" t="s">
        <v>36</v>
      </c>
      <c r="B1592" s="53">
        <v>2016800421</v>
      </c>
      <c r="C1592" s="37" t="s">
        <v>130</v>
      </c>
      <c r="D1592" s="39" t="s">
        <v>135</v>
      </c>
      <c r="E1592" s="60" t="s">
        <v>103</v>
      </c>
      <c r="F1592" s="60">
        <v>60</v>
      </c>
      <c r="G1592" s="60" t="s">
        <v>79</v>
      </c>
      <c r="H1592" s="60">
        <v>40</v>
      </c>
      <c r="I1592" s="61">
        <v>74</v>
      </c>
      <c r="J1592" s="60">
        <v>100</v>
      </c>
      <c r="K1592">
        <f t="shared" si="168"/>
        <v>0.4</v>
      </c>
      <c r="L1592">
        <f t="shared" si="169"/>
        <v>67</v>
      </c>
      <c r="M1592">
        <f t="shared" si="170"/>
        <v>85</v>
      </c>
      <c r="N1592">
        <f t="shared" si="171"/>
        <v>74</v>
      </c>
      <c r="O1592">
        <f>Summary!$J$4</f>
        <v>65</v>
      </c>
      <c r="P1592">
        <f>Summary!$J$4</f>
        <v>65</v>
      </c>
      <c r="Q1592">
        <f>Summary!$J$4</f>
        <v>65</v>
      </c>
      <c r="R1592">
        <f t="shared" si="172"/>
        <v>1</v>
      </c>
      <c r="S1592">
        <f t="shared" si="173"/>
        <v>1</v>
      </c>
      <c r="T1592">
        <f t="shared" si="174"/>
        <v>1</v>
      </c>
    </row>
    <row r="1593" spans="1:20" x14ac:dyDescent="0.2">
      <c r="A1593" s="37" t="s">
        <v>36</v>
      </c>
      <c r="B1593" s="53">
        <v>2016800421</v>
      </c>
      <c r="C1593" s="37" t="s">
        <v>130</v>
      </c>
      <c r="D1593" s="39" t="s">
        <v>136</v>
      </c>
      <c r="E1593" s="60" t="s">
        <v>89</v>
      </c>
      <c r="F1593" s="60">
        <v>60</v>
      </c>
      <c r="G1593" s="60" t="s">
        <v>73</v>
      </c>
      <c r="H1593" s="60">
        <v>40</v>
      </c>
      <c r="I1593" s="61">
        <v>56</v>
      </c>
      <c r="J1593" s="60">
        <v>100</v>
      </c>
      <c r="K1593">
        <f t="shared" si="168"/>
        <v>0.4</v>
      </c>
      <c r="L1593">
        <f t="shared" si="169"/>
        <v>40</v>
      </c>
      <c r="M1593">
        <f t="shared" si="170"/>
        <v>80</v>
      </c>
      <c r="N1593">
        <f t="shared" si="171"/>
        <v>56</v>
      </c>
      <c r="O1593">
        <f>Summary!$J$4</f>
        <v>65</v>
      </c>
      <c r="P1593">
        <f>Summary!$J$4</f>
        <v>65</v>
      </c>
      <c r="Q1593">
        <f>Summary!$J$4</f>
        <v>65</v>
      </c>
      <c r="R1593">
        <f t="shared" si="172"/>
        <v>0</v>
      </c>
      <c r="S1593">
        <f t="shared" si="173"/>
        <v>1</v>
      </c>
      <c r="T1593">
        <f t="shared" si="174"/>
        <v>0</v>
      </c>
    </row>
    <row r="1594" spans="1:20" x14ac:dyDescent="0.2">
      <c r="A1594" s="37" t="s">
        <v>36</v>
      </c>
      <c r="B1594" s="53">
        <v>2016800421</v>
      </c>
      <c r="C1594" s="37" t="s">
        <v>130</v>
      </c>
      <c r="D1594" s="39" t="s">
        <v>137</v>
      </c>
      <c r="E1594" s="60" t="s">
        <v>82</v>
      </c>
      <c r="F1594" s="60">
        <v>60</v>
      </c>
      <c r="G1594" s="60" t="s">
        <v>65</v>
      </c>
      <c r="H1594" s="60">
        <v>40</v>
      </c>
      <c r="I1594" s="61">
        <v>72</v>
      </c>
      <c r="J1594" s="60">
        <v>100</v>
      </c>
      <c r="K1594">
        <f t="shared" si="168"/>
        <v>0.4</v>
      </c>
      <c r="L1594">
        <f t="shared" si="169"/>
        <v>65</v>
      </c>
      <c r="M1594">
        <f t="shared" si="170"/>
        <v>83</v>
      </c>
      <c r="N1594">
        <f t="shared" si="171"/>
        <v>72</v>
      </c>
      <c r="O1594">
        <f>Summary!$J$4</f>
        <v>65</v>
      </c>
      <c r="P1594">
        <f>Summary!$J$4</f>
        <v>65</v>
      </c>
      <c r="Q1594">
        <f>Summary!$J$4</f>
        <v>65</v>
      </c>
      <c r="R1594">
        <f t="shared" si="172"/>
        <v>1</v>
      </c>
      <c r="S1594">
        <f t="shared" si="173"/>
        <v>1</v>
      </c>
      <c r="T1594">
        <f t="shared" si="174"/>
        <v>1</v>
      </c>
    </row>
    <row r="1595" spans="1:20" x14ac:dyDescent="0.2">
      <c r="A1595" s="37" t="s">
        <v>36</v>
      </c>
      <c r="B1595" s="53">
        <v>2016800422</v>
      </c>
      <c r="C1595" s="37" t="s">
        <v>130</v>
      </c>
      <c r="D1595" s="39" t="s">
        <v>131</v>
      </c>
      <c r="E1595" s="60" t="s">
        <v>111</v>
      </c>
      <c r="F1595" s="60">
        <v>60</v>
      </c>
      <c r="G1595" s="60" t="s">
        <v>77</v>
      </c>
      <c r="H1595" s="60">
        <v>40</v>
      </c>
      <c r="I1595" s="61">
        <v>48</v>
      </c>
      <c r="J1595" s="60">
        <v>100</v>
      </c>
      <c r="K1595">
        <f t="shared" si="168"/>
        <v>0.4</v>
      </c>
      <c r="L1595">
        <f t="shared" si="169"/>
        <v>33</v>
      </c>
      <c r="M1595">
        <f t="shared" si="170"/>
        <v>70</v>
      </c>
      <c r="N1595">
        <f t="shared" si="171"/>
        <v>48</v>
      </c>
      <c r="O1595">
        <f>Summary!$J$4</f>
        <v>65</v>
      </c>
      <c r="P1595">
        <f>Summary!$J$4</f>
        <v>65</v>
      </c>
      <c r="Q1595">
        <f>Summary!$J$4</f>
        <v>65</v>
      </c>
      <c r="R1595">
        <f t="shared" si="172"/>
        <v>0</v>
      </c>
      <c r="S1595">
        <f t="shared" si="173"/>
        <v>1</v>
      </c>
      <c r="T1595">
        <f t="shared" si="174"/>
        <v>0</v>
      </c>
    </row>
    <row r="1596" spans="1:20" x14ac:dyDescent="0.2">
      <c r="A1596" s="37" t="s">
        <v>36</v>
      </c>
      <c r="B1596" s="53">
        <v>2016800422</v>
      </c>
      <c r="C1596" s="37" t="s">
        <v>130</v>
      </c>
      <c r="D1596" s="39" t="s">
        <v>132</v>
      </c>
      <c r="E1596" s="60" t="s">
        <v>67</v>
      </c>
      <c r="F1596" s="60">
        <v>60</v>
      </c>
      <c r="G1596" s="60" t="s">
        <v>77</v>
      </c>
      <c r="H1596" s="60">
        <v>40</v>
      </c>
      <c r="I1596" s="61">
        <v>58</v>
      </c>
      <c r="J1596" s="60">
        <v>100</v>
      </c>
      <c r="K1596">
        <f t="shared" si="168"/>
        <v>0.4</v>
      </c>
      <c r="L1596">
        <f t="shared" si="169"/>
        <v>50</v>
      </c>
      <c r="M1596">
        <f t="shared" si="170"/>
        <v>70</v>
      </c>
      <c r="N1596">
        <f t="shared" si="171"/>
        <v>58</v>
      </c>
      <c r="O1596">
        <f>Summary!$J$4</f>
        <v>65</v>
      </c>
      <c r="P1596">
        <f>Summary!$J$4</f>
        <v>65</v>
      </c>
      <c r="Q1596">
        <f>Summary!$J$4</f>
        <v>65</v>
      </c>
      <c r="R1596">
        <f t="shared" si="172"/>
        <v>0</v>
      </c>
      <c r="S1596">
        <f t="shared" si="173"/>
        <v>1</v>
      </c>
      <c r="T1596">
        <f t="shared" si="174"/>
        <v>0</v>
      </c>
    </row>
    <row r="1597" spans="1:20" x14ac:dyDescent="0.2">
      <c r="A1597" s="37" t="s">
        <v>36</v>
      </c>
      <c r="B1597" s="53">
        <v>2016800422</v>
      </c>
      <c r="C1597" s="37" t="s">
        <v>130</v>
      </c>
      <c r="D1597" s="39" t="s">
        <v>133</v>
      </c>
      <c r="E1597" s="62" t="s">
        <v>65</v>
      </c>
      <c r="F1597" s="60">
        <v>60</v>
      </c>
      <c r="G1597" s="60" t="s">
        <v>67</v>
      </c>
      <c r="H1597" s="60">
        <v>40</v>
      </c>
      <c r="I1597" s="61">
        <v>63</v>
      </c>
      <c r="J1597" s="60">
        <v>100</v>
      </c>
      <c r="K1597">
        <f t="shared" si="168"/>
        <v>0.4</v>
      </c>
      <c r="L1597">
        <f t="shared" si="169"/>
        <v>55</v>
      </c>
      <c r="M1597">
        <f t="shared" si="170"/>
        <v>75</v>
      </c>
      <c r="N1597">
        <f t="shared" si="171"/>
        <v>63</v>
      </c>
      <c r="O1597">
        <f>Summary!$J$4</f>
        <v>65</v>
      </c>
      <c r="P1597">
        <f>Summary!$J$4</f>
        <v>65</v>
      </c>
      <c r="Q1597">
        <f>Summary!$J$4</f>
        <v>65</v>
      </c>
      <c r="R1597">
        <f t="shared" si="172"/>
        <v>0</v>
      </c>
      <c r="S1597">
        <f t="shared" si="173"/>
        <v>1</v>
      </c>
      <c r="T1597">
        <f t="shared" si="174"/>
        <v>0</v>
      </c>
    </row>
    <row r="1598" spans="1:20" x14ac:dyDescent="0.2">
      <c r="A1598" s="37" t="s">
        <v>36</v>
      </c>
      <c r="B1598" s="53">
        <v>2016800422</v>
      </c>
      <c r="C1598" s="37" t="s">
        <v>130</v>
      </c>
      <c r="D1598" s="39" t="s">
        <v>134</v>
      </c>
      <c r="E1598" s="60" t="s">
        <v>70</v>
      </c>
      <c r="F1598" s="60">
        <v>60</v>
      </c>
      <c r="G1598" s="60" t="s">
        <v>81</v>
      </c>
      <c r="H1598" s="60">
        <v>40</v>
      </c>
      <c r="I1598" s="61">
        <v>70</v>
      </c>
      <c r="J1598" s="60">
        <v>100</v>
      </c>
      <c r="K1598">
        <f t="shared" si="168"/>
        <v>0.4</v>
      </c>
      <c r="L1598">
        <f t="shared" si="169"/>
        <v>68</v>
      </c>
      <c r="M1598">
        <f t="shared" si="170"/>
        <v>73</v>
      </c>
      <c r="N1598">
        <f t="shared" si="171"/>
        <v>70</v>
      </c>
      <c r="O1598">
        <f>Summary!$J$4</f>
        <v>65</v>
      </c>
      <c r="P1598">
        <f>Summary!$J$4</f>
        <v>65</v>
      </c>
      <c r="Q1598">
        <f>Summary!$J$4</f>
        <v>65</v>
      </c>
      <c r="R1598">
        <f t="shared" si="172"/>
        <v>1</v>
      </c>
      <c r="S1598">
        <f t="shared" si="173"/>
        <v>1</v>
      </c>
      <c r="T1598">
        <f t="shared" si="174"/>
        <v>1</v>
      </c>
    </row>
    <row r="1599" spans="1:20" x14ac:dyDescent="0.2">
      <c r="A1599" s="37" t="s">
        <v>36</v>
      </c>
      <c r="B1599" s="53">
        <v>2016800422</v>
      </c>
      <c r="C1599" s="37" t="s">
        <v>130</v>
      </c>
      <c r="D1599" s="39" t="s">
        <v>135</v>
      </c>
      <c r="E1599" s="60" t="s">
        <v>91</v>
      </c>
      <c r="F1599" s="60">
        <v>60</v>
      </c>
      <c r="G1599" s="60" t="s">
        <v>67</v>
      </c>
      <c r="H1599" s="60">
        <v>40</v>
      </c>
      <c r="I1599" s="61">
        <v>67</v>
      </c>
      <c r="J1599" s="60">
        <v>100</v>
      </c>
      <c r="K1599">
        <f t="shared" si="168"/>
        <v>0.4</v>
      </c>
      <c r="L1599">
        <f t="shared" si="169"/>
        <v>62</v>
      </c>
      <c r="M1599">
        <f t="shared" si="170"/>
        <v>75</v>
      </c>
      <c r="N1599">
        <f t="shared" si="171"/>
        <v>67</v>
      </c>
      <c r="O1599">
        <f>Summary!$J$4</f>
        <v>65</v>
      </c>
      <c r="P1599">
        <f>Summary!$J$4</f>
        <v>65</v>
      </c>
      <c r="Q1599">
        <f>Summary!$J$4</f>
        <v>65</v>
      </c>
      <c r="R1599">
        <f t="shared" si="172"/>
        <v>0</v>
      </c>
      <c r="S1599">
        <f t="shared" si="173"/>
        <v>1</v>
      </c>
      <c r="T1599">
        <f t="shared" si="174"/>
        <v>1</v>
      </c>
    </row>
    <row r="1600" spans="1:20" x14ac:dyDescent="0.2">
      <c r="A1600" s="37" t="s">
        <v>36</v>
      </c>
      <c r="B1600" s="53">
        <v>2016800422</v>
      </c>
      <c r="C1600" s="37" t="s">
        <v>130</v>
      </c>
      <c r="D1600" s="39" t="s">
        <v>136</v>
      </c>
      <c r="E1600" s="60" t="s">
        <v>65</v>
      </c>
      <c r="F1600" s="60">
        <v>60</v>
      </c>
      <c r="G1600" s="60" t="s">
        <v>81</v>
      </c>
      <c r="H1600" s="60">
        <v>40</v>
      </c>
      <c r="I1600" s="61">
        <v>62</v>
      </c>
      <c r="J1600" s="60">
        <v>100</v>
      </c>
      <c r="K1600">
        <f t="shared" si="168"/>
        <v>0.4</v>
      </c>
      <c r="L1600">
        <f t="shared" si="169"/>
        <v>55</v>
      </c>
      <c r="M1600">
        <f t="shared" si="170"/>
        <v>73</v>
      </c>
      <c r="N1600">
        <f t="shared" si="171"/>
        <v>62</v>
      </c>
      <c r="O1600">
        <f>Summary!$J$4</f>
        <v>65</v>
      </c>
      <c r="P1600">
        <f>Summary!$J$4</f>
        <v>65</v>
      </c>
      <c r="Q1600">
        <f>Summary!$J$4</f>
        <v>65</v>
      </c>
      <c r="R1600">
        <f t="shared" si="172"/>
        <v>0</v>
      </c>
      <c r="S1600">
        <f t="shared" si="173"/>
        <v>1</v>
      </c>
      <c r="T1600">
        <f t="shared" si="174"/>
        <v>0</v>
      </c>
    </row>
    <row r="1601" spans="1:20" x14ac:dyDescent="0.2">
      <c r="A1601" s="37" t="s">
        <v>36</v>
      </c>
      <c r="B1601" s="53">
        <v>2016800422</v>
      </c>
      <c r="C1601" s="37" t="s">
        <v>130</v>
      </c>
      <c r="D1601" s="39" t="s">
        <v>137</v>
      </c>
      <c r="E1601" s="60" t="s">
        <v>84</v>
      </c>
      <c r="F1601" s="60">
        <v>60</v>
      </c>
      <c r="G1601" s="60" t="s">
        <v>69</v>
      </c>
      <c r="H1601" s="60">
        <v>40</v>
      </c>
      <c r="I1601" s="61">
        <v>66</v>
      </c>
      <c r="J1601" s="60">
        <v>100</v>
      </c>
      <c r="K1601">
        <f t="shared" si="168"/>
        <v>0.4</v>
      </c>
      <c r="L1601">
        <f t="shared" si="169"/>
        <v>58</v>
      </c>
      <c r="M1601">
        <f t="shared" si="170"/>
        <v>78</v>
      </c>
      <c r="N1601">
        <f t="shared" si="171"/>
        <v>66</v>
      </c>
      <c r="O1601">
        <f>Summary!$J$4</f>
        <v>65</v>
      </c>
      <c r="P1601">
        <f>Summary!$J$4</f>
        <v>65</v>
      </c>
      <c r="Q1601">
        <f>Summary!$J$4</f>
        <v>65</v>
      </c>
      <c r="R1601">
        <f t="shared" si="172"/>
        <v>0</v>
      </c>
      <c r="S1601">
        <f t="shared" si="173"/>
        <v>1</v>
      </c>
      <c r="T1601">
        <f t="shared" si="174"/>
        <v>1</v>
      </c>
    </row>
    <row r="1602" spans="1:20" x14ac:dyDescent="0.2">
      <c r="A1602" s="37" t="s">
        <v>36</v>
      </c>
      <c r="B1602" s="53">
        <v>2016800423</v>
      </c>
      <c r="C1602" s="37" t="s">
        <v>130</v>
      </c>
      <c r="D1602" s="39" t="s">
        <v>131</v>
      </c>
      <c r="E1602" s="60" t="s">
        <v>80</v>
      </c>
      <c r="F1602" s="60">
        <v>60</v>
      </c>
      <c r="G1602" s="60" t="s">
        <v>65</v>
      </c>
      <c r="H1602" s="60">
        <v>40</v>
      </c>
      <c r="I1602" s="61">
        <v>77</v>
      </c>
      <c r="J1602" s="60">
        <v>100</v>
      </c>
      <c r="K1602">
        <f t="shared" ref="K1602:K1665" si="175">ROUND(H1602/(H1602+F1602),2)</f>
        <v>0.4</v>
      </c>
      <c r="L1602">
        <f t="shared" ref="L1602:L1665" si="176">IF(E1602="A",0,IFERROR(ROUND(E1602*100/F1602,0),0))</f>
        <v>73</v>
      </c>
      <c r="M1602">
        <f t="shared" ref="M1602:M1665" si="177">IF(E1602="A",0,IFERROR(ROUND(G1602*100/H1602,0),0))</f>
        <v>83</v>
      </c>
      <c r="N1602">
        <f t="shared" ref="N1602:N1665" si="178">ROUND(I1602*100/J1602,0)</f>
        <v>77</v>
      </c>
      <c r="O1602">
        <f>Summary!$J$4</f>
        <v>65</v>
      </c>
      <c r="P1602">
        <f>Summary!$J$4</f>
        <v>65</v>
      </c>
      <c r="Q1602">
        <f>Summary!$J$4</f>
        <v>65</v>
      </c>
      <c r="R1602">
        <f t="shared" ref="R1602:R1665" si="179">IF(L1602&gt;=O1602,1,0)</f>
        <v>1</v>
      </c>
      <c r="S1602">
        <f t="shared" ref="S1602:S1665" si="180">IF(M1602&gt;=P1602,1,0)</f>
        <v>1</v>
      </c>
      <c r="T1602">
        <f t="shared" ref="T1602:T1665" si="181">IF(N1602&gt;=Q1602,1,0)</f>
        <v>1</v>
      </c>
    </row>
    <row r="1603" spans="1:20" x14ac:dyDescent="0.2">
      <c r="A1603" s="37" t="s">
        <v>36</v>
      </c>
      <c r="B1603" s="53">
        <v>2016800423</v>
      </c>
      <c r="C1603" s="37" t="s">
        <v>130</v>
      </c>
      <c r="D1603" s="39" t="s">
        <v>132</v>
      </c>
      <c r="E1603" s="60" t="s">
        <v>66</v>
      </c>
      <c r="F1603" s="60">
        <v>60</v>
      </c>
      <c r="G1603" s="60" t="s">
        <v>84</v>
      </c>
      <c r="H1603" s="60">
        <v>40</v>
      </c>
      <c r="I1603" s="61">
        <v>80</v>
      </c>
      <c r="J1603" s="60">
        <v>100</v>
      </c>
      <c r="K1603">
        <f t="shared" si="175"/>
        <v>0.4</v>
      </c>
      <c r="L1603">
        <f t="shared" si="176"/>
        <v>75</v>
      </c>
      <c r="M1603">
        <f t="shared" si="177"/>
        <v>88</v>
      </c>
      <c r="N1603">
        <f t="shared" si="178"/>
        <v>80</v>
      </c>
      <c r="O1603">
        <f>Summary!$J$4</f>
        <v>65</v>
      </c>
      <c r="P1603">
        <f>Summary!$J$4</f>
        <v>65</v>
      </c>
      <c r="Q1603">
        <f>Summary!$J$4</f>
        <v>65</v>
      </c>
      <c r="R1603">
        <f t="shared" si="179"/>
        <v>1</v>
      </c>
      <c r="S1603">
        <f t="shared" si="180"/>
        <v>1</v>
      </c>
      <c r="T1603">
        <f t="shared" si="181"/>
        <v>1</v>
      </c>
    </row>
    <row r="1604" spans="1:20" x14ac:dyDescent="0.2">
      <c r="A1604" s="37" t="s">
        <v>36</v>
      </c>
      <c r="B1604" s="53">
        <v>2016800423</v>
      </c>
      <c r="C1604" s="37" t="s">
        <v>130</v>
      </c>
      <c r="D1604" s="39" t="s">
        <v>133</v>
      </c>
      <c r="E1604" s="62" t="s">
        <v>64</v>
      </c>
      <c r="F1604" s="60">
        <v>60</v>
      </c>
      <c r="G1604" s="60" t="s">
        <v>84</v>
      </c>
      <c r="H1604" s="60">
        <v>40</v>
      </c>
      <c r="I1604" s="61">
        <v>85</v>
      </c>
      <c r="J1604" s="60">
        <v>100</v>
      </c>
      <c r="K1604">
        <f t="shared" si="175"/>
        <v>0.4</v>
      </c>
      <c r="L1604">
        <f t="shared" si="176"/>
        <v>83</v>
      </c>
      <c r="M1604">
        <f t="shared" si="177"/>
        <v>88</v>
      </c>
      <c r="N1604">
        <f t="shared" si="178"/>
        <v>85</v>
      </c>
      <c r="O1604">
        <f>Summary!$J$4</f>
        <v>65</v>
      </c>
      <c r="P1604">
        <f>Summary!$J$4</f>
        <v>65</v>
      </c>
      <c r="Q1604">
        <f>Summary!$J$4</f>
        <v>65</v>
      </c>
      <c r="R1604">
        <f t="shared" si="179"/>
        <v>1</v>
      </c>
      <c r="S1604">
        <f t="shared" si="180"/>
        <v>1</v>
      </c>
      <c r="T1604">
        <f t="shared" si="181"/>
        <v>1</v>
      </c>
    </row>
    <row r="1605" spans="1:20" x14ac:dyDescent="0.2">
      <c r="A1605" s="37" t="s">
        <v>36</v>
      </c>
      <c r="B1605" s="53">
        <v>2016800423</v>
      </c>
      <c r="C1605" s="37" t="s">
        <v>130</v>
      </c>
      <c r="D1605" s="39" t="s">
        <v>134</v>
      </c>
      <c r="E1605" s="60" t="s">
        <v>101</v>
      </c>
      <c r="F1605" s="60">
        <v>60</v>
      </c>
      <c r="G1605" s="60" t="s">
        <v>84</v>
      </c>
      <c r="H1605" s="60">
        <v>40</v>
      </c>
      <c r="I1605" s="61">
        <v>81</v>
      </c>
      <c r="J1605" s="60">
        <v>100</v>
      </c>
      <c r="K1605">
        <f t="shared" si="175"/>
        <v>0.4</v>
      </c>
      <c r="L1605">
        <f t="shared" si="176"/>
        <v>77</v>
      </c>
      <c r="M1605">
        <f t="shared" si="177"/>
        <v>88</v>
      </c>
      <c r="N1605">
        <f t="shared" si="178"/>
        <v>81</v>
      </c>
      <c r="O1605">
        <f>Summary!$J$4</f>
        <v>65</v>
      </c>
      <c r="P1605">
        <f>Summary!$J$4</f>
        <v>65</v>
      </c>
      <c r="Q1605">
        <f>Summary!$J$4</f>
        <v>65</v>
      </c>
      <c r="R1605">
        <f t="shared" si="179"/>
        <v>1</v>
      </c>
      <c r="S1605">
        <f t="shared" si="180"/>
        <v>1</v>
      </c>
      <c r="T1605">
        <f t="shared" si="181"/>
        <v>1</v>
      </c>
    </row>
    <row r="1606" spans="1:20" x14ac:dyDescent="0.2">
      <c r="A1606" s="37" t="s">
        <v>36</v>
      </c>
      <c r="B1606" s="53">
        <v>2016800423</v>
      </c>
      <c r="C1606" s="37" t="s">
        <v>130</v>
      </c>
      <c r="D1606" s="39" t="s">
        <v>135</v>
      </c>
      <c r="E1606" s="60" t="s">
        <v>66</v>
      </c>
      <c r="F1606" s="60">
        <v>60</v>
      </c>
      <c r="G1606" s="60" t="s">
        <v>87</v>
      </c>
      <c r="H1606" s="60">
        <v>40</v>
      </c>
      <c r="I1606" s="61">
        <v>81</v>
      </c>
      <c r="J1606" s="60">
        <v>100</v>
      </c>
      <c r="K1606">
        <f t="shared" si="175"/>
        <v>0.4</v>
      </c>
      <c r="L1606">
        <f t="shared" si="176"/>
        <v>75</v>
      </c>
      <c r="M1606">
        <f t="shared" si="177"/>
        <v>90</v>
      </c>
      <c r="N1606">
        <f t="shared" si="178"/>
        <v>81</v>
      </c>
      <c r="O1606">
        <f>Summary!$J$4</f>
        <v>65</v>
      </c>
      <c r="P1606">
        <f>Summary!$J$4</f>
        <v>65</v>
      </c>
      <c r="Q1606">
        <f>Summary!$J$4</f>
        <v>65</v>
      </c>
      <c r="R1606">
        <f t="shared" si="179"/>
        <v>1</v>
      </c>
      <c r="S1606">
        <f t="shared" si="180"/>
        <v>1</v>
      </c>
      <c r="T1606">
        <f t="shared" si="181"/>
        <v>1</v>
      </c>
    </row>
    <row r="1607" spans="1:20" x14ac:dyDescent="0.2">
      <c r="A1607" s="37" t="s">
        <v>36</v>
      </c>
      <c r="B1607" s="53">
        <v>2016800423</v>
      </c>
      <c r="C1607" s="37" t="s">
        <v>130</v>
      </c>
      <c r="D1607" s="39" t="s">
        <v>136</v>
      </c>
      <c r="E1607" s="60" t="s">
        <v>82</v>
      </c>
      <c r="F1607" s="60">
        <v>60</v>
      </c>
      <c r="G1607" s="60" t="s">
        <v>87</v>
      </c>
      <c r="H1607" s="60">
        <v>40</v>
      </c>
      <c r="I1607" s="61">
        <v>75</v>
      </c>
      <c r="J1607" s="60">
        <v>100</v>
      </c>
      <c r="K1607">
        <f t="shared" si="175"/>
        <v>0.4</v>
      </c>
      <c r="L1607">
        <f t="shared" si="176"/>
        <v>65</v>
      </c>
      <c r="M1607">
        <f t="shared" si="177"/>
        <v>90</v>
      </c>
      <c r="N1607">
        <f t="shared" si="178"/>
        <v>75</v>
      </c>
      <c r="O1607">
        <f>Summary!$J$4</f>
        <v>65</v>
      </c>
      <c r="P1607">
        <f>Summary!$J$4</f>
        <v>65</v>
      </c>
      <c r="Q1607">
        <f>Summary!$J$4</f>
        <v>65</v>
      </c>
      <c r="R1607">
        <f t="shared" si="179"/>
        <v>1</v>
      </c>
      <c r="S1607">
        <f t="shared" si="180"/>
        <v>1</v>
      </c>
      <c r="T1607">
        <f t="shared" si="181"/>
        <v>1</v>
      </c>
    </row>
    <row r="1608" spans="1:20" x14ac:dyDescent="0.2">
      <c r="A1608" s="37" t="s">
        <v>36</v>
      </c>
      <c r="B1608" s="53">
        <v>2016800423</v>
      </c>
      <c r="C1608" s="37" t="s">
        <v>130</v>
      </c>
      <c r="D1608" s="39" t="s">
        <v>137</v>
      </c>
      <c r="E1608" s="60" t="s">
        <v>102</v>
      </c>
      <c r="F1608" s="60">
        <v>60</v>
      </c>
      <c r="G1608" s="60" t="s">
        <v>87</v>
      </c>
      <c r="H1608" s="60">
        <v>40</v>
      </c>
      <c r="I1608" s="61">
        <v>85</v>
      </c>
      <c r="J1608" s="60">
        <v>100</v>
      </c>
      <c r="K1608">
        <f t="shared" si="175"/>
        <v>0.4</v>
      </c>
      <c r="L1608">
        <f t="shared" si="176"/>
        <v>82</v>
      </c>
      <c r="M1608">
        <f t="shared" si="177"/>
        <v>90</v>
      </c>
      <c r="N1608">
        <f t="shared" si="178"/>
        <v>85</v>
      </c>
      <c r="O1608">
        <f>Summary!$J$4</f>
        <v>65</v>
      </c>
      <c r="P1608">
        <f>Summary!$J$4</f>
        <v>65</v>
      </c>
      <c r="Q1608">
        <f>Summary!$J$4</f>
        <v>65</v>
      </c>
      <c r="R1608">
        <f t="shared" si="179"/>
        <v>1</v>
      </c>
      <c r="S1608">
        <f t="shared" si="180"/>
        <v>1</v>
      </c>
      <c r="T1608">
        <f t="shared" si="181"/>
        <v>1</v>
      </c>
    </row>
    <row r="1609" spans="1:20" x14ac:dyDescent="0.2">
      <c r="A1609" s="37" t="s">
        <v>36</v>
      </c>
      <c r="B1609" s="53">
        <v>2016800424</v>
      </c>
      <c r="C1609" s="37" t="s">
        <v>130</v>
      </c>
      <c r="D1609" s="39" t="s">
        <v>131</v>
      </c>
      <c r="E1609" s="60" t="s">
        <v>108</v>
      </c>
      <c r="F1609" s="60">
        <v>60</v>
      </c>
      <c r="G1609" s="60" t="s">
        <v>83</v>
      </c>
      <c r="H1609" s="60">
        <v>40</v>
      </c>
      <c r="I1609" s="61">
        <v>47</v>
      </c>
      <c r="J1609" s="60">
        <v>100</v>
      </c>
      <c r="K1609">
        <f t="shared" si="175"/>
        <v>0.4</v>
      </c>
      <c r="L1609">
        <f t="shared" si="176"/>
        <v>35</v>
      </c>
      <c r="M1609">
        <f t="shared" si="177"/>
        <v>65</v>
      </c>
      <c r="N1609">
        <f t="shared" si="178"/>
        <v>47</v>
      </c>
      <c r="O1609">
        <f>Summary!$J$4</f>
        <v>65</v>
      </c>
      <c r="P1609">
        <f>Summary!$J$4</f>
        <v>65</v>
      </c>
      <c r="Q1609">
        <f>Summary!$J$4</f>
        <v>65</v>
      </c>
      <c r="R1609">
        <f t="shared" si="179"/>
        <v>0</v>
      </c>
      <c r="S1609">
        <f t="shared" si="180"/>
        <v>1</v>
      </c>
      <c r="T1609">
        <f t="shared" si="181"/>
        <v>0</v>
      </c>
    </row>
    <row r="1610" spans="1:20" x14ac:dyDescent="0.2">
      <c r="A1610" s="37" t="s">
        <v>36</v>
      </c>
      <c r="B1610" s="53">
        <v>2016800424</v>
      </c>
      <c r="C1610" s="37" t="s">
        <v>130</v>
      </c>
      <c r="D1610" s="39" t="s">
        <v>132</v>
      </c>
      <c r="E1610" s="60" t="s">
        <v>67</v>
      </c>
      <c r="F1610" s="60">
        <v>60</v>
      </c>
      <c r="G1610" s="60" t="s">
        <v>83</v>
      </c>
      <c r="H1610" s="60">
        <v>40</v>
      </c>
      <c r="I1610" s="61">
        <v>56</v>
      </c>
      <c r="J1610" s="60">
        <v>100</v>
      </c>
      <c r="K1610">
        <f t="shared" si="175"/>
        <v>0.4</v>
      </c>
      <c r="L1610">
        <f t="shared" si="176"/>
        <v>50</v>
      </c>
      <c r="M1610">
        <f t="shared" si="177"/>
        <v>65</v>
      </c>
      <c r="N1610">
        <f t="shared" si="178"/>
        <v>56</v>
      </c>
      <c r="O1610">
        <f>Summary!$J$4</f>
        <v>65</v>
      </c>
      <c r="P1610">
        <f>Summary!$J$4</f>
        <v>65</v>
      </c>
      <c r="Q1610">
        <f>Summary!$J$4</f>
        <v>65</v>
      </c>
      <c r="R1610">
        <f t="shared" si="179"/>
        <v>0</v>
      </c>
      <c r="S1610">
        <f t="shared" si="180"/>
        <v>1</v>
      </c>
      <c r="T1610">
        <f t="shared" si="181"/>
        <v>0</v>
      </c>
    </row>
    <row r="1611" spans="1:20" x14ac:dyDescent="0.2">
      <c r="A1611" s="37" t="s">
        <v>36</v>
      </c>
      <c r="B1611" s="53">
        <v>2016800424</v>
      </c>
      <c r="C1611" s="37" t="s">
        <v>130</v>
      </c>
      <c r="D1611" s="39" t="s">
        <v>133</v>
      </c>
      <c r="E1611" s="62" t="s">
        <v>81</v>
      </c>
      <c r="F1611" s="60">
        <v>60</v>
      </c>
      <c r="G1611" s="60" t="s">
        <v>83</v>
      </c>
      <c r="H1611" s="60">
        <v>40</v>
      </c>
      <c r="I1611" s="61">
        <v>55</v>
      </c>
      <c r="J1611" s="60">
        <v>100</v>
      </c>
      <c r="K1611">
        <f t="shared" si="175"/>
        <v>0.4</v>
      </c>
      <c r="L1611">
        <f t="shared" si="176"/>
        <v>48</v>
      </c>
      <c r="M1611">
        <f t="shared" si="177"/>
        <v>65</v>
      </c>
      <c r="N1611">
        <f t="shared" si="178"/>
        <v>55</v>
      </c>
      <c r="O1611">
        <f>Summary!$J$4</f>
        <v>65</v>
      </c>
      <c r="P1611">
        <f>Summary!$J$4</f>
        <v>65</v>
      </c>
      <c r="Q1611">
        <f>Summary!$J$4</f>
        <v>65</v>
      </c>
      <c r="R1611">
        <f t="shared" si="179"/>
        <v>0</v>
      </c>
      <c r="S1611">
        <f t="shared" si="180"/>
        <v>1</v>
      </c>
      <c r="T1611">
        <f t="shared" si="181"/>
        <v>0</v>
      </c>
    </row>
    <row r="1612" spans="1:20" x14ac:dyDescent="0.2">
      <c r="A1612" s="37" t="s">
        <v>36</v>
      </c>
      <c r="B1612" s="53">
        <v>2016800424</v>
      </c>
      <c r="C1612" s="37" t="s">
        <v>130</v>
      </c>
      <c r="D1612" s="39" t="s">
        <v>134</v>
      </c>
      <c r="E1612" s="60" t="s">
        <v>91</v>
      </c>
      <c r="F1612" s="60">
        <v>60</v>
      </c>
      <c r="G1612" s="60" t="s">
        <v>83</v>
      </c>
      <c r="H1612" s="60">
        <v>40</v>
      </c>
      <c r="I1612" s="61">
        <v>63</v>
      </c>
      <c r="J1612" s="60">
        <v>100</v>
      </c>
      <c r="K1612">
        <f t="shared" si="175"/>
        <v>0.4</v>
      </c>
      <c r="L1612">
        <f t="shared" si="176"/>
        <v>62</v>
      </c>
      <c r="M1612">
        <f t="shared" si="177"/>
        <v>65</v>
      </c>
      <c r="N1612">
        <f t="shared" si="178"/>
        <v>63</v>
      </c>
      <c r="O1612">
        <f>Summary!$J$4</f>
        <v>65</v>
      </c>
      <c r="P1612">
        <f>Summary!$J$4</f>
        <v>65</v>
      </c>
      <c r="Q1612">
        <f>Summary!$J$4</f>
        <v>65</v>
      </c>
      <c r="R1612">
        <f t="shared" si="179"/>
        <v>0</v>
      </c>
      <c r="S1612">
        <f t="shared" si="180"/>
        <v>1</v>
      </c>
      <c r="T1612">
        <f t="shared" si="181"/>
        <v>0</v>
      </c>
    </row>
    <row r="1613" spans="1:20" x14ac:dyDescent="0.2">
      <c r="A1613" s="37" t="s">
        <v>36</v>
      </c>
      <c r="B1613" s="53">
        <v>2016800424</v>
      </c>
      <c r="C1613" s="37" t="s">
        <v>130</v>
      </c>
      <c r="D1613" s="39" t="s">
        <v>135</v>
      </c>
      <c r="E1613" s="60" t="s">
        <v>89</v>
      </c>
      <c r="F1613" s="60">
        <v>60</v>
      </c>
      <c r="G1613" s="60" t="s">
        <v>83</v>
      </c>
      <c r="H1613" s="60">
        <v>40</v>
      </c>
      <c r="I1613" s="61">
        <v>50</v>
      </c>
      <c r="J1613" s="60">
        <v>100</v>
      </c>
      <c r="K1613">
        <f t="shared" si="175"/>
        <v>0.4</v>
      </c>
      <c r="L1613">
        <f t="shared" si="176"/>
        <v>40</v>
      </c>
      <c r="M1613">
        <f t="shared" si="177"/>
        <v>65</v>
      </c>
      <c r="N1613">
        <f t="shared" si="178"/>
        <v>50</v>
      </c>
      <c r="O1613">
        <f>Summary!$J$4</f>
        <v>65</v>
      </c>
      <c r="P1613">
        <f>Summary!$J$4</f>
        <v>65</v>
      </c>
      <c r="Q1613">
        <f>Summary!$J$4</f>
        <v>65</v>
      </c>
      <c r="R1613">
        <f t="shared" si="179"/>
        <v>0</v>
      </c>
      <c r="S1613">
        <f t="shared" si="180"/>
        <v>1</v>
      </c>
      <c r="T1613">
        <f t="shared" si="181"/>
        <v>0</v>
      </c>
    </row>
    <row r="1614" spans="1:20" x14ac:dyDescent="0.2">
      <c r="A1614" s="37" t="s">
        <v>36</v>
      </c>
      <c r="B1614" s="53">
        <v>2016800424</v>
      </c>
      <c r="C1614" s="37" t="s">
        <v>130</v>
      </c>
      <c r="D1614" s="39" t="s">
        <v>136</v>
      </c>
      <c r="E1614" s="60" t="s">
        <v>65</v>
      </c>
      <c r="F1614" s="60">
        <v>60</v>
      </c>
      <c r="G1614" s="60" t="s">
        <v>83</v>
      </c>
      <c r="H1614" s="60">
        <v>40</v>
      </c>
      <c r="I1614" s="61">
        <v>59</v>
      </c>
      <c r="J1614" s="60">
        <v>100</v>
      </c>
      <c r="K1614">
        <f t="shared" si="175"/>
        <v>0.4</v>
      </c>
      <c r="L1614">
        <f t="shared" si="176"/>
        <v>55</v>
      </c>
      <c r="M1614">
        <f t="shared" si="177"/>
        <v>65</v>
      </c>
      <c r="N1614">
        <f t="shared" si="178"/>
        <v>59</v>
      </c>
      <c r="O1614">
        <f>Summary!$J$4</f>
        <v>65</v>
      </c>
      <c r="P1614">
        <f>Summary!$J$4</f>
        <v>65</v>
      </c>
      <c r="Q1614">
        <f>Summary!$J$4</f>
        <v>65</v>
      </c>
      <c r="R1614">
        <f t="shared" si="179"/>
        <v>0</v>
      </c>
      <c r="S1614">
        <f t="shared" si="180"/>
        <v>1</v>
      </c>
      <c r="T1614">
        <f t="shared" si="181"/>
        <v>0</v>
      </c>
    </row>
    <row r="1615" spans="1:20" x14ac:dyDescent="0.2">
      <c r="A1615" s="37" t="s">
        <v>36</v>
      </c>
      <c r="B1615" s="53">
        <v>2016800424</v>
      </c>
      <c r="C1615" s="37" t="s">
        <v>130</v>
      </c>
      <c r="D1615" s="39" t="s">
        <v>137</v>
      </c>
      <c r="E1615" s="60" t="s">
        <v>67</v>
      </c>
      <c r="F1615" s="60">
        <v>60</v>
      </c>
      <c r="G1615" s="60" t="s">
        <v>83</v>
      </c>
      <c r="H1615" s="60">
        <v>40</v>
      </c>
      <c r="I1615" s="61">
        <v>56</v>
      </c>
      <c r="J1615" s="60">
        <v>100</v>
      </c>
      <c r="K1615">
        <f t="shared" si="175"/>
        <v>0.4</v>
      </c>
      <c r="L1615">
        <f t="shared" si="176"/>
        <v>50</v>
      </c>
      <c r="M1615">
        <f t="shared" si="177"/>
        <v>65</v>
      </c>
      <c r="N1615">
        <f t="shared" si="178"/>
        <v>56</v>
      </c>
      <c r="O1615">
        <f>Summary!$J$4</f>
        <v>65</v>
      </c>
      <c r="P1615">
        <f>Summary!$J$4</f>
        <v>65</v>
      </c>
      <c r="Q1615">
        <f>Summary!$J$4</f>
        <v>65</v>
      </c>
      <c r="R1615">
        <f t="shared" si="179"/>
        <v>0</v>
      </c>
      <c r="S1615">
        <f t="shared" si="180"/>
        <v>1</v>
      </c>
      <c r="T1615">
        <f t="shared" si="181"/>
        <v>0</v>
      </c>
    </row>
    <row r="1616" spans="1:20" x14ac:dyDescent="0.2">
      <c r="A1616" s="37" t="s">
        <v>36</v>
      </c>
      <c r="B1616" s="53">
        <v>2016800425</v>
      </c>
      <c r="C1616" s="37" t="s">
        <v>130</v>
      </c>
      <c r="D1616" s="39" t="s">
        <v>131</v>
      </c>
      <c r="E1616" s="60" t="s">
        <v>81</v>
      </c>
      <c r="F1616" s="60">
        <v>60</v>
      </c>
      <c r="G1616" s="60" t="s">
        <v>73</v>
      </c>
      <c r="H1616" s="60">
        <v>40</v>
      </c>
      <c r="I1616" s="61">
        <v>61</v>
      </c>
      <c r="J1616" s="60">
        <v>100</v>
      </c>
      <c r="K1616">
        <f t="shared" si="175"/>
        <v>0.4</v>
      </c>
      <c r="L1616">
        <f t="shared" si="176"/>
        <v>48</v>
      </c>
      <c r="M1616">
        <f t="shared" si="177"/>
        <v>80</v>
      </c>
      <c r="N1616">
        <f t="shared" si="178"/>
        <v>61</v>
      </c>
      <c r="O1616">
        <f>Summary!$J$4</f>
        <v>65</v>
      </c>
      <c r="P1616">
        <f>Summary!$J$4</f>
        <v>65</v>
      </c>
      <c r="Q1616">
        <f>Summary!$J$4</f>
        <v>65</v>
      </c>
      <c r="R1616">
        <f t="shared" si="179"/>
        <v>0</v>
      </c>
      <c r="S1616">
        <f t="shared" si="180"/>
        <v>1</v>
      </c>
      <c r="T1616">
        <f t="shared" si="181"/>
        <v>0</v>
      </c>
    </row>
    <row r="1617" spans="1:20" x14ac:dyDescent="0.2">
      <c r="A1617" s="37" t="s">
        <v>36</v>
      </c>
      <c r="B1617" s="53">
        <v>2016800425</v>
      </c>
      <c r="C1617" s="37" t="s">
        <v>130</v>
      </c>
      <c r="D1617" s="39" t="s">
        <v>132</v>
      </c>
      <c r="E1617" s="60" t="s">
        <v>103</v>
      </c>
      <c r="F1617" s="60">
        <v>60</v>
      </c>
      <c r="G1617" s="60" t="s">
        <v>79</v>
      </c>
      <c r="H1617" s="60">
        <v>40</v>
      </c>
      <c r="I1617" s="61">
        <v>74</v>
      </c>
      <c r="J1617" s="60">
        <v>100</v>
      </c>
      <c r="K1617">
        <f t="shared" si="175"/>
        <v>0.4</v>
      </c>
      <c r="L1617">
        <f t="shared" si="176"/>
        <v>67</v>
      </c>
      <c r="M1617">
        <f t="shared" si="177"/>
        <v>85</v>
      </c>
      <c r="N1617">
        <f t="shared" si="178"/>
        <v>74</v>
      </c>
      <c r="O1617">
        <f>Summary!$J$4</f>
        <v>65</v>
      </c>
      <c r="P1617">
        <f>Summary!$J$4</f>
        <v>65</v>
      </c>
      <c r="Q1617">
        <f>Summary!$J$4</f>
        <v>65</v>
      </c>
      <c r="R1617">
        <f t="shared" si="179"/>
        <v>1</v>
      </c>
      <c r="S1617">
        <f t="shared" si="180"/>
        <v>1</v>
      </c>
      <c r="T1617">
        <f t="shared" si="181"/>
        <v>1</v>
      </c>
    </row>
    <row r="1618" spans="1:20" x14ac:dyDescent="0.2">
      <c r="A1618" s="37" t="s">
        <v>36</v>
      </c>
      <c r="B1618" s="53">
        <v>2016800425</v>
      </c>
      <c r="C1618" s="37" t="s">
        <v>130</v>
      </c>
      <c r="D1618" s="39" t="s">
        <v>133</v>
      </c>
      <c r="E1618" s="62" t="s">
        <v>82</v>
      </c>
      <c r="F1618" s="60">
        <v>60</v>
      </c>
      <c r="G1618" s="60" t="s">
        <v>65</v>
      </c>
      <c r="H1618" s="60">
        <v>40</v>
      </c>
      <c r="I1618" s="61">
        <v>72</v>
      </c>
      <c r="J1618" s="60">
        <v>100</v>
      </c>
      <c r="K1618">
        <f t="shared" si="175"/>
        <v>0.4</v>
      </c>
      <c r="L1618">
        <f t="shared" si="176"/>
        <v>65</v>
      </c>
      <c r="M1618">
        <f t="shared" si="177"/>
        <v>83</v>
      </c>
      <c r="N1618">
        <f t="shared" si="178"/>
        <v>72</v>
      </c>
      <c r="O1618">
        <f>Summary!$J$4</f>
        <v>65</v>
      </c>
      <c r="P1618">
        <f>Summary!$J$4</f>
        <v>65</v>
      </c>
      <c r="Q1618">
        <f>Summary!$J$4</f>
        <v>65</v>
      </c>
      <c r="R1618">
        <f t="shared" si="179"/>
        <v>1</v>
      </c>
      <c r="S1618">
        <f t="shared" si="180"/>
        <v>1</v>
      </c>
      <c r="T1618">
        <f t="shared" si="181"/>
        <v>1</v>
      </c>
    </row>
    <row r="1619" spans="1:20" x14ac:dyDescent="0.2">
      <c r="A1619" s="37" t="s">
        <v>36</v>
      </c>
      <c r="B1619" s="53">
        <v>2016800425</v>
      </c>
      <c r="C1619" s="37" t="s">
        <v>130</v>
      </c>
      <c r="D1619" s="39" t="s">
        <v>134</v>
      </c>
      <c r="E1619" s="60" t="s">
        <v>84</v>
      </c>
      <c r="F1619" s="60">
        <v>60</v>
      </c>
      <c r="G1619" s="60" t="s">
        <v>79</v>
      </c>
      <c r="H1619" s="60">
        <v>40</v>
      </c>
      <c r="I1619" s="61">
        <v>69</v>
      </c>
      <c r="J1619" s="60">
        <v>100</v>
      </c>
      <c r="K1619">
        <f t="shared" si="175"/>
        <v>0.4</v>
      </c>
      <c r="L1619">
        <f t="shared" si="176"/>
        <v>58</v>
      </c>
      <c r="M1619">
        <f t="shared" si="177"/>
        <v>85</v>
      </c>
      <c r="N1619">
        <f t="shared" si="178"/>
        <v>69</v>
      </c>
      <c r="O1619">
        <f>Summary!$J$4</f>
        <v>65</v>
      </c>
      <c r="P1619">
        <f>Summary!$J$4</f>
        <v>65</v>
      </c>
      <c r="Q1619">
        <f>Summary!$J$4</f>
        <v>65</v>
      </c>
      <c r="R1619">
        <f t="shared" si="179"/>
        <v>0</v>
      </c>
      <c r="S1619">
        <f t="shared" si="180"/>
        <v>1</v>
      </c>
      <c r="T1619">
        <f t="shared" si="181"/>
        <v>1</v>
      </c>
    </row>
    <row r="1620" spans="1:20" x14ac:dyDescent="0.2">
      <c r="A1620" s="37" t="s">
        <v>36</v>
      </c>
      <c r="B1620" s="53">
        <v>2016800425</v>
      </c>
      <c r="C1620" s="37" t="s">
        <v>130</v>
      </c>
      <c r="D1620" s="39" t="s">
        <v>135</v>
      </c>
      <c r="E1620" s="60" t="s">
        <v>108</v>
      </c>
      <c r="F1620" s="60">
        <v>60</v>
      </c>
      <c r="G1620" s="60" t="s">
        <v>84</v>
      </c>
      <c r="H1620" s="60">
        <v>40</v>
      </c>
      <c r="I1620" s="61">
        <v>56</v>
      </c>
      <c r="J1620" s="60">
        <v>100</v>
      </c>
      <c r="K1620">
        <f t="shared" si="175"/>
        <v>0.4</v>
      </c>
      <c r="L1620">
        <f t="shared" si="176"/>
        <v>35</v>
      </c>
      <c r="M1620">
        <f t="shared" si="177"/>
        <v>88</v>
      </c>
      <c r="N1620">
        <f t="shared" si="178"/>
        <v>56</v>
      </c>
      <c r="O1620">
        <f>Summary!$J$4</f>
        <v>65</v>
      </c>
      <c r="P1620">
        <f>Summary!$J$4</f>
        <v>65</v>
      </c>
      <c r="Q1620">
        <f>Summary!$J$4</f>
        <v>65</v>
      </c>
      <c r="R1620">
        <f t="shared" si="179"/>
        <v>0</v>
      </c>
      <c r="S1620">
        <f t="shared" si="180"/>
        <v>1</v>
      </c>
      <c r="T1620">
        <f t="shared" si="181"/>
        <v>0</v>
      </c>
    </row>
    <row r="1621" spans="1:20" x14ac:dyDescent="0.2">
      <c r="A1621" s="37" t="s">
        <v>36</v>
      </c>
      <c r="B1621" s="53">
        <v>2016800425</v>
      </c>
      <c r="C1621" s="37" t="s">
        <v>130</v>
      </c>
      <c r="D1621" s="39" t="s">
        <v>136</v>
      </c>
      <c r="E1621" s="60" t="s">
        <v>65</v>
      </c>
      <c r="F1621" s="60">
        <v>60</v>
      </c>
      <c r="G1621" s="60" t="s">
        <v>84</v>
      </c>
      <c r="H1621" s="60">
        <v>40</v>
      </c>
      <c r="I1621" s="61">
        <v>68</v>
      </c>
      <c r="J1621" s="60">
        <v>100</v>
      </c>
      <c r="K1621">
        <f t="shared" si="175"/>
        <v>0.4</v>
      </c>
      <c r="L1621">
        <f t="shared" si="176"/>
        <v>55</v>
      </c>
      <c r="M1621">
        <f t="shared" si="177"/>
        <v>88</v>
      </c>
      <c r="N1621">
        <f t="shared" si="178"/>
        <v>68</v>
      </c>
      <c r="O1621">
        <f>Summary!$J$4</f>
        <v>65</v>
      </c>
      <c r="P1621">
        <f>Summary!$J$4</f>
        <v>65</v>
      </c>
      <c r="Q1621">
        <f>Summary!$J$4</f>
        <v>65</v>
      </c>
      <c r="R1621">
        <f t="shared" si="179"/>
        <v>0</v>
      </c>
      <c r="S1621">
        <f t="shared" si="180"/>
        <v>1</v>
      </c>
      <c r="T1621">
        <f t="shared" si="181"/>
        <v>1</v>
      </c>
    </row>
    <row r="1622" spans="1:20" x14ac:dyDescent="0.2">
      <c r="A1622" s="37" t="s">
        <v>36</v>
      </c>
      <c r="B1622" s="53">
        <v>2016800425</v>
      </c>
      <c r="C1622" s="37" t="s">
        <v>130</v>
      </c>
      <c r="D1622" s="39" t="s">
        <v>137</v>
      </c>
      <c r="E1622" s="60" t="s">
        <v>69</v>
      </c>
      <c r="F1622" s="60">
        <v>60</v>
      </c>
      <c r="G1622" s="60" t="s">
        <v>87</v>
      </c>
      <c r="H1622" s="60">
        <v>40</v>
      </c>
      <c r="I1622" s="61">
        <v>67</v>
      </c>
      <c r="J1622" s="60">
        <v>100</v>
      </c>
      <c r="K1622">
        <f t="shared" si="175"/>
        <v>0.4</v>
      </c>
      <c r="L1622">
        <f t="shared" si="176"/>
        <v>52</v>
      </c>
      <c r="M1622">
        <f t="shared" si="177"/>
        <v>90</v>
      </c>
      <c r="N1622">
        <f t="shared" si="178"/>
        <v>67</v>
      </c>
      <c r="O1622">
        <f>Summary!$J$4</f>
        <v>65</v>
      </c>
      <c r="P1622">
        <f>Summary!$J$4</f>
        <v>65</v>
      </c>
      <c r="Q1622">
        <f>Summary!$J$4</f>
        <v>65</v>
      </c>
      <c r="R1622">
        <f t="shared" si="179"/>
        <v>0</v>
      </c>
      <c r="S1622">
        <f t="shared" si="180"/>
        <v>1</v>
      </c>
      <c r="T1622">
        <f t="shared" si="181"/>
        <v>1</v>
      </c>
    </row>
    <row r="1623" spans="1:20" x14ac:dyDescent="0.2">
      <c r="A1623" s="37" t="s">
        <v>36</v>
      </c>
      <c r="B1623" s="53">
        <v>2016800426</v>
      </c>
      <c r="C1623" s="37" t="s">
        <v>130</v>
      </c>
      <c r="D1623" s="39" t="s">
        <v>131</v>
      </c>
      <c r="E1623" s="60" t="s">
        <v>81</v>
      </c>
      <c r="F1623" s="60">
        <v>60</v>
      </c>
      <c r="G1623" s="60" t="s">
        <v>79</v>
      </c>
      <c r="H1623" s="60">
        <v>40</v>
      </c>
      <c r="I1623" s="61">
        <v>63</v>
      </c>
      <c r="J1623" s="60">
        <v>100</v>
      </c>
      <c r="K1623">
        <f t="shared" si="175"/>
        <v>0.4</v>
      </c>
      <c r="L1623">
        <f t="shared" si="176"/>
        <v>48</v>
      </c>
      <c r="M1623">
        <f t="shared" si="177"/>
        <v>85</v>
      </c>
      <c r="N1623">
        <f t="shared" si="178"/>
        <v>63</v>
      </c>
      <c r="O1623">
        <f>Summary!$J$4</f>
        <v>65</v>
      </c>
      <c r="P1623">
        <f>Summary!$J$4</f>
        <v>65</v>
      </c>
      <c r="Q1623">
        <f>Summary!$J$4</f>
        <v>65</v>
      </c>
      <c r="R1623">
        <f t="shared" si="179"/>
        <v>0</v>
      </c>
      <c r="S1623">
        <f t="shared" si="180"/>
        <v>1</v>
      </c>
      <c r="T1623">
        <f t="shared" si="181"/>
        <v>0</v>
      </c>
    </row>
    <row r="1624" spans="1:20" x14ac:dyDescent="0.2">
      <c r="A1624" s="37" t="s">
        <v>36</v>
      </c>
      <c r="B1624" s="53">
        <v>2016800426</v>
      </c>
      <c r="C1624" s="37" t="s">
        <v>130</v>
      </c>
      <c r="D1624" s="39" t="s">
        <v>132</v>
      </c>
      <c r="E1624" s="60" t="s">
        <v>74</v>
      </c>
      <c r="F1624" s="60">
        <v>60</v>
      </c>
      <c r="G1624" s="60" t="s">
        <v>84</v>
      </c>
      <c r="H1624" s="60">
        <v>40</v>
      </c>
      <c r="I1624" s="61">
        <v>73</v>
      </c>
      <c r="J1624" s="60">
        <v>100</v>
      </c>
      <c r="K1624">
        <f t="shared" si="175"/>
        <v>0.4</v>
      </c>
      <c r="L1624">
        <f t="shared" si="176"/>
        <v>63</v>
      </c>
      <c r="M1624">
        <f t="shared" si="177"/>
        <v>88</v>
      </c>
      <c r="N1624">
        <f t="shared" si="178"/>
        <v>73</v>
      </c>
      <c r="O1624">
        <f>Summary!$J$4</f>
        <v>65</v>
      </c>
      <c r="P1624">
        <f>Summary!$J$4</f>
        <v>65</v>
      </c>
      <c r="Q1624">
        <f>Summary!$J$4</f>
        <v>65</v>
      </c>
      <c r="R1624">
        <f t="shared" si="179"/>
        <v>0</v>
      </c>
      <c r="S1624">
        <f t="shared" si="180"/>
        <v>1</v>
      </c>
      <c r="T1624">
        <f t="shared" si="181"/>
        <v>1</v>
      </c>
    </row>
    <row r="1625" spans="1:20" x14ac:dyDescent="0.2">
      <c r="A1625" s="37" t="s">
        <v>36</v>
      </c>
      <c r="B1625" s="53">
        <v>2016800426</v>
      </c>
      <c r="C1625" s="37" t="s">
        <v>130</v>
      </c>
      <c r="D1625" s="39" t="s">
        <v>133</v>
      </c>
      <c r="E1625" s="62" t="s">
        <v>76</v>
      </c>
      <c r="F1625" s="60">
        <v>60</v>
      </c>
      <c r="G1625" s="60" t="s">
        <v>87</v>
      </c>
      <c r="H1625" s="60">
        <v>40</v>
      </c>
      <c r="I1625" s="61">
        <v>78</v>
      </c>
      <c r="J1625" s="60">
        <v>100</v>
      </c>
      <c r="K1625">
        <f t="shared" si="175"/>
        <v>0.4</v>
      </c>
      <c r="L1625">
        <f t="shared" si="176"/>
        <v>70</v>
      </c>
      <c r="M1625">
        <f t="shared" si="177"/>
        <v>90</v>
      </c>
      <c r="N1625">
        <f t="shared" si="178"/>
        <v>78</v>
      </c>
      <c r="O1625">
        <f>Summary!$J$4</f>
        <v>65</v>
      </c>
      <c r="P1625">
        <f>Summary!$J$4</f>
        <v>65</v>
      </c>
      <c r="Q1625">
        <f>Summary!$J$4</f>
        <v>65</v>
      </c>
      <c r="R1625">
        <f t="shared" si="179"/>
        <v>1</v>
      </c>
      <c r="S1625">
        <f t="shared" si="180"/>
        <v>1</v>
      </c>
      <c r="T1625">
        <f t="shared" si="181"/>
        <v>1</v>
      </c>
    </row>
    <row r="1626" spans="1:20" x14ac:dyDescent="0.2">
      <c r="A1626" s="37" t="s">
        <v>36</v>
      </c>
      <c r="B1626" s="53">
        <v>2016800426</v>
      </c>
      <c r="C1626" s="37" t="s">
        <v>130</v>
      </c>
      <c r="D1626" s="39" t="s">
        <v>134</v>
      </c>
      <c r="E1626" s="60" t="s">
        <v>80</v>
      </c>
      <c r="F1626" s="60">
        <v>60</v>
      </c>
      <c r="G1626" s="60" t="s">
        <v>84</v>
      </c>
      <c r="H1626" s="60">
        <v>40</v>
      </c>
      <c r="I1626" s="61">
        <v>79</v>
      </c>
      <c r="J1626" s="60">
        <v>100</v>
      </c>
      <c r="K1626">
        <f t="shared" si="175"/>
        <v>0.4</v>
      </c>
      <c r="L1626">
        <f t="shared" si="176"/>
        <v>73</v>
      </c>
      <c r="M1626">
        <f t="shared" si="177"/>
        <v>88</v>
      </c>
      <c r="N1626">
        <f t="shared" si="178"/>
        <v>79</v>
      </c>
      <c r="O1626">
        <f>Summary!$J$4</f>
        <v>65</v>
      </c>
      <c r="P1626">
        <f>Summary!$J$4</f>
        <v>65</v>
      </c>
      <c r="Q1626">
        <f>Summary!$J$4</f>
        <v>65</v>
      </c>
      <c r="R1626">
        <f t="shared" si="179"/>
        <v>1</v>
      </c>
      <c r="S1626">
        <f t="shared" si="180"/>
        <v>1</v>
      </c>
      <c r="T1626">
        <f t="shared" si="181"/>
        <v>1</v>
      </c>
    </row>
    <row r="1627" spans="1:20" x14ac:dyDescent="0.2">
      <c r="A1627" s="37" t="s">
        <v>36</v>
      </c>
      <c r="B1627" s="53">
        <v>2016800426</v>
      </c>
      <c r="C1627" s="37" t="s">
        <v>130</v>
      </c>
      <c r="D1627" s="39" t="s">
        <v>135</v>
      </c>
      <c r="E1627" s="60" t="s">
        <v>74</v>
      </c>
      <c r="F1627" s="60">
        <v>60</v>
      </c>
      <c r="G1627" s="60" t="s">
        <v>84</v>
      </c>
      <c r="H1627" s="60">
        <v>40</v>
      </c>
      <c r="I1627" s="61">
        <v>73</v>
      </c>
      <c r="J1627" s="60">
        <v>100</v>
      </c>
      <c r="K1627">
        <f t="shared" si="175"/>
        <v>0.4</v>
      </c>
      <c r="L1627">
        <f t="shared" si="176"/>
        <v>63</v>
      </c>
      <c r="M1627">
        <f t="shared" si="177"/>
        <v>88</v>
      </c>
      <c r="N1627">
        <f t="shared" si="178"/>
        <v>73</v>
      </c>
      <c r="O1627">
        <f>Summary!$J$4</f>
        <v>65</v>
      </c>
      <c r="P1627">
        <f>Summary!$J$4</f>
        <v>65</v>
      </c>
      <c r="Q1627">
        <f>Summary!$J$4</f>
        <v>65</v>
      </c>
      <c r="R1627">
        <f t="shared" si="179"/>
        <v>0</v>
      </c>
      <c r="S1627">
        <f t="shared" si="180"/>
        <v>1</v>
      </c>
      <c r="T1627">
        <f t="shared" si="181"/>
        <v>1</v>
      </c>
    </row>
    <row r="1628" spans="1:20" x14ac:dyDescent="0.2">
      <c r="A1628" s="37" t="s">
        <v>36</v>
      </c>
      <c r="B1628" s="53">
        <v>2016800426</v>
      </c>
      <c r="C1628" s="37" t="s">
        <v>130</v>
      </c>
      <c r="D1628" s="39" t="s">
        <v>136</v>
      </c>
      <c r="E1628" s="60" t="s">
        <v>82</v>
      </c>
      <c r="F1628" s="60">
        <v>60</v>
      </c>
      <c r="G1628" s="60" t="s">
        <v>84</v>
      </c>
      <c r="H1628" s="60">
        <v>40</v>
      </c>
      <c r="I1628" s="61">
        <v>74</v>
      </c>
      <c r="J1628" s="60">
        <v>100</v>
      </c>
      <c r="K1628">
        <f t="shared" si="175"/>
        <v>0.4</v>
      </c>
      <c r="L1628">
        <f t="shared" si="176"/>
        <v>65</v>
      </c>
      <c r="M1628">
        <f t="shared" si="177"/>
        <v>88</v>
      </c>
      <c r="N1628">
        <f t="shared" si="178"/>
        <v>74</v>
      </c>
      <c r="O1628">
        <f>Summary!$J$4</f>
        <v>65</v>
      </c>
      <c r="P1628">
        <f>Summary!$J$4</f>
        <v>65</v>
      </c>
      <c r="Q1628">
        <f>Summary!$J$4</f>
        <v>65</v>
      </c>
      <c r="R1628">
        <f t="shared" si="179"/>
        <v>1</v>
      </c>
      <c r="S1628">
        <f t="shared" si="180"/>
        <v>1</v>
      </c>
      <c r="T1628">
        <f t="shared" si="181"/>
        <v>1</v>
      </c>
    </row>
    <row r="1629" spans="1:20" x14ac:dyDescent="0.2">
      <c r="A1629" s="37" t="s">
        <v>36</v>
      </c>
      <c r="B1629" s="53">
        <v>2016800426</v>
      </c>
      <c r="C1629" s="37" t="s">
        <v>130</v>
      </c>
      <c r="D1629" s="39" t="s">
        <v>137</v>
      </c>
      <c r="E1629" s="60" t="s">
        <v>66</v>
      </c>
      <c r="F1629" s="60">
        <v>60</v>
      </c>
      <c r="G1629" s="60" t="s">
        <v>87</v>
      </c>
      <c r="H1629" s="60">
        <v>40</v>
      </c>
      <c r="I1629" s="61">
        <v>81</v>
      </c>
      <c r="J1629" s="60">
        <v>100</v>
      </c>
      <c r="K1629">
        <f t="shared" si="175"/>
        <v>0.4</v>
      </c>
      <c r="L1629">
        <f t="shared" si="176"/>
        <v>75</v>
      </c>
      <c r="M1629">
        <f t="shared" si="177"/>
        <v>90</v>
      </c>
      <c r="N1629">
        <f t="shared" si="178"/>
        <v>81</v>
      </c>
      <c r="O1629">
        <f>Summary!$J$4</f>
        <v>65</v>
      </c>
      <c r="P1629">
        <f>Summary!$J$4</f>
        <v>65</v>
      </c>
      <c r="Q1629">
        <f>Summary!$J$4</f>
        <v>65</v>
      </c>
      <c r="R1629">
        <f t="shared" si="179"/>
        <v>1</v>
      </c>
      <c r="S1629">
        <f t="shared" si="180"/>
        <v>1</v>
      </c>
      <c r="T1629">
        <f t="shared" si="181"/>
        <v>1</v>
      </c>
    </row>
    <row r="1630" spans="1:20" x14ac:dyDescent="0.2">
      <c r="A1630" s="37" t="s">
        <v>36</v>
      </c>
      <c r="B1630" s="53">
        <v>2016800427</v>
      </c>
      <c r="C1630" s="37" t="s">
        <v>130</v>
      </c>
      <c r="D1630" s="39" t="s">
        <v>131</v>
      </c>
      <c r="E1630" s="60" t="s">
        <v>85</v>
      </c>
      <c r="F1630" s="60">
        <v>60</v>
      </c>
      <c r="G1630" s="60" t="s">
        <v>69</v>
      </c>
      <c r="H1630" s="60">
        <v>40</v>
      </c>
      <c r="I1630" s="61">
        <v>54</v>
      </c>
      <c r="J1630" s="60">
        <v>100</v>
      </c>
      <c r="K1630">
        <f t="shared" si="175"/>
        <v>0.4</v>
      </c>
      <c r="L1630">
        <f t="shared" si="176"/>
        <v>38</v>
      </c>
      <c r="M1630">
        <f t="shared" si="177"/>
        <v>78</v>
      </c>
      <c r="N1630">
        <f t="shared" si="178"/>
        <v>54</v>
      </c>
      <c r="O1630">
        <f>Summary!$J$4</f>
        <v>65</v>
      </c>
      <c r="P1630">
        <f>Summary!$J$4</f>
        <v>65</v>
      </c>
      <c r="Q1630">
        <f>Summary!$J$4</f>
        <v>65</v>
      </c>
      <c r="R1630">
        <f t="shared" si="179"/>
        <v>0</v>
      </c>
      <c r="S1630">
        <f t="shared" si="180"/>
        <v>1</v>
      </c>
      <c r="T1630">
        <f t="shared" si="181"/>
        <v>0</v>
      </c>
    </row>
    <row r="1631" spans="1:20" x14ac:dyDescent="0.2">
      <c r="A1631" s="37" t="s">
        <v>36</v>
      </c>
      <c r="B1631" s="53">
        <v>2016800427</v>
      </c>
      <c r="C1631" s="37" t="s">
        <v>130</v>
      </c>
      <c r="D1631" s="39" t="s">
        <v>132</v>
      </c>
      <c r="E1631" s="60" t="s">
        <v>82</v>
      </c>
      <c r="F1631" s="60">
        <v>60</v>
      </c>
      <c r="G1631" s="60" t="s">
        <v>65</v>
      </c>
      <c r="H1631" s="60">
        <v>40</v>
      </c>
      <c r="I1631" s="61">
        <v>72</v>
      </c>
      <c r="J1631" s="60">
        <v>100</v>
      </c>
      <c r="K1631">
        <f t="shared" si="175"/>
        <v>0.4</v>
      </c>
      <c r="L1631">
        <f t="shared" si="176"/>
        <v>65</v>
      </c>
      <c r="M1631">
        <f t="shared" si="177"/>
        <v>83</v>
      </c>
      <c r="N1631">
        <f t="shared" si="178"/>
        <v>72</v>
      </c>
      <c r="O1631">
        <f>Summary!$J$4</f>
        <v>65</v>
      </c>
      <c r="P1631">
        <f>Summary!$J$4</f>
        <v>65</v>
      </c>
      <c r="Q1631">
        <f>Summary!$J$4</f>
        <v>65</v>
      </c>
      <c r="R1631">
        <f t="shared" si="179"/>
        <v>1</v>
      </c>
      <c r="S1631">
        <f t="shared" si="180"/>
        <v>1</v>
      </c>
      <c r="T1631">
        <f t="shared" si="181"/>
        <v>1</v>
      </c>
    </row>
    <row r="1632" spans="1:20" x14ac:dyDescent="0.2">
      <c r="A1632" s="37" t="s">
        <v>36</v>
      </c>
      <c r="B1632" s="53">
        <v>2016800427</v>
      </c>
      <c r="C1632" s="37" t="s">
        <v>130</v>
      </c>
      <c r="D1632" s="39" t="s">
        <v>133</v>
      </c>
      <c r="E1632" s="62" t="s">
        <v>70</v>
      </c>
      <c r="F1632" s="60">
        <v>60</v>
      </c>
      <c r="G1632" s="60" t="s">
        <v>79</v>
      </c>
      <c r="H1632" s="60">
        <v>40</v>
      </c>
      <c r="I1632" s="61">
        <v>75</v>
      </c>
      <c r="J1632" s="60">
        <v>100</v>
      </c>
      <c r="K1632">
        <f t="shared" si="175"/>
        <v>0.4</v>
      </c>
      <c r="L1632">
        <f t="shared" si="176"/>
        <v>68</v>
      </c>
      <c r="M1632">
        <f t="shared" si="177"/>
        <v>85</v>
      </c>
      <c r="N1632">
        <f t="shared" si="178"/>
        <v>75</v>
      </c>
      <c r="O1632">
        <f>Summary!$J$4</f>
        <v>65</v>
      </c>
      <c r="P1632">
        <f>Summary!$J$4</f>
        <v>65</v>
      </c>
      <c r="Q1632">
        <f>Summary!$J$4</f>
        <v>65</v>
      </c>
      <c r="R1632">
        <f t="shared" si="179"/>
        <v>1</v>
      </c>
      <c r="S1632">
        <f t="shared" si="180"/>
        <v>1</v>
      </c>
      <c r="T1632">
        <f t="shared" si="181"/>
        <v>1</v>
      </c>
    </row>
    <row r="1633" spans="1:20" x14ac:dyDescent="0.2">
      <c r="A1633" s="37" t="s">
        <v>36</v>
      </c>
      <c r="B1633" s="53">
        <v>2016800427</v>
      </c>
      <c r="C1633" s="37" t="s">
        <v>130</v>
      </c>
      <c r="D1633" s="39" t="s">
        <v>134</v>
      </c>
      <c r="E1633" s="60" t="s">
        <v>82</v>
      </c>
      <c r="F1633" s="60">
        <v>60</v>
      </c>
      <c r="G1633" s="60" t="s">
        <v>79</v>
      </c>
      <c r="H1633" s="60">
        <v>40</v>
      </c>
      <c r="I1633" s="61">
        <v>73</v>
      </c>
      <c r="J1633" s="60">
        <v>100</v>
      </c>
      <c r="K1633">
        <f t="shared" si="175"/>
        <v>0.4</v>
      </c>
      <c r="L1633">
        <f t="shared" si="176"/>
        <v>65</v>
      </c>
      <c r="M1633">
        <f t="shared" si="177"/>
        <v>85</v>
      </c>
      <c r="N1633">
        <f t="shared" si="178"/>
        <v>73</v>
      </c>
      <c r="O1633">
        <f>Summary!$J$4</f>
        <v>65</v>
      </c>
      <c r="P1633">
        <f>Summary!$J$4</f>
        <v>65</v>
      </c>
      <c r="Q1633">
        <f>Summary!$J$4</f>
        <v>65</v>
      </c>
      <c r="R1633">
        <f t="shared" si="179"/>
        <v>1</v>
      </c>
      <c r="S1633">
        <f t="shared" si="180"/>
        <v>1</v>
      </c>
      <c r="T1633">
        <f t="shared" si="181"/>
        <v>1</v>
      </c>
    </row>
    <row r="1634" spans="1:20" x14ac:dyDescent="0.2">
      <c r="A1634" s="37" t="s">
        <v>36</v>
      </c>
      <c r="B1634" s="53">
        <v>2016800427</v>
      </c>
      <c r="C1634" s="37" t="s">
        <v>130</v>
      </c>
      <c r="D1634" s="39" t="s">
        <v>135</v>
      </c>
      <c r="E1634" s="60" t="s">
        <v>65</v>
      </c>
      <c r="F1634" s="60">
        <v>60</v>
      </c>
      <c r="G1634" s="60" t="s">
        <v>73</v>
      </c>
      <c r="H1634" s="60">
        <v>40</v>
      </c>
      <c r="I1634" s="61">
        <v>65</v>
      </c>
      <c r="J1634" s="60">
        <v>100</v>
      </c>
      <c r="K1634">
        <f t="shared" si="175"/>
        <v>0.4</v>
      </c>
      <c r="L1634">
        <f t="shared" si="176"/>
        <v>55</v>
      </c>
      <c r="M1634">
        <f t="shared" si="177"/>
        <v>80</v>
      </c>
      <c r="N1634">
        <f t="shared" si="178"/>
        <v>65</v>
      </c>
      <c r="O1634">
        <f>Summary!$J$4</f>
        <v>65</v>
      </c>
      <c r="P1634">
        <f>Summary!$J$4</f>
        <v>65</v>
      </c>
      <c r="Q1634">
        <f>Summary!$J$4</f>
        <v>65</v>
      </c>
      <c r="R1634">
        <f t="shared" si="179"/>
        <v>0</v>
      </c>
      <c r="S1634">
        <f t="shared" si="180"/>
        <v>1</v>
      </c>
      <c r="T1634">
        <f t="shared" si="181"/>
        <v>1</v>
      </c>
    </row>
    <row r="1635" spans="1:20" x14ac:dyDescent="0.2">
      <c r="A1635" s="37" t="s">
        <v>36</v>
      </c>
      <c r="B1635" s="53">
        <v>2016800427</v>
      </c>
      <c r="C1635" s="37" t="s">
        <v>130</v>
      </c>
      <c r="D1635" s="39" t="s">
        <v>136</v>
      </c>
      <c r="E1635" s="60" t="s">
        <v>84</v>
      </c>
      <c r="F1635" s="60">
        <v>60</v>
      </c>
      <c r="G1635" s="60" t="s">
        <v>65</v>
      </c>
      <c r="H1635" s="60">
        <v>40</v>
      </c>
      <c r="I1635" s="61">
        <v>68</v>
      </c>
      <c r="J1635" s="60">
        <v>100</v>
      </c>
      <c r="K1635">
        <f t="shared" si="175"/>
        <v>0.4</v>
      </c>
      <c r="L1635">
        <f t="shared" si="176"/>
        <v>58</v>
      </c>
      <c r="M1635">
        <f t="shared" si="177"/>
        <v>83</v>
      </c>
      <c r="N1635">
        <f t="shared" si="178"/>
        <v>68</v>
      </c>
      <c r="O1635">
        <f>Summary!$J$4</f>
        <v>65</v>
      </c>
      <c r="P1635">
        <f>Summary!$J$4</f>
        <v>65</v>
      </c>
      <c r="Q1635">
        <f>Summary!$J$4</f>
        <v>65</v>
      </c>
      <c r="R1635">
        <f t="shared" si="179"/>
        <v>0</v>
      </c>
      <c r="S1635">
        <f t="shared" si="180"/>
        <v>1</v>
      </c>
      <c r="T1635">
        <f t="shared" si="181"/>
        <v>1</v>
      </c>
    </row>
    <row r="1636" spans="1:20" x14ac:dyDescent="0.2">
      <c r="A1636" s="37" t="s">
        <v>36</v>
      </c>
      <c r="B1636" s="53">
        <v>2016800427</v>
      </c>
      <c r="C1636" s="37" t="s">
        <v>130</v>
      </c>
      <c r="D1636" s="39" t="s">
        <v>137</v>
      </c>
      <c r="E1636" s="60" t="s">
        <v>73</v>
      </c>
      <c r="F1636" s="60">
        <v>60</v>
      </c>
      <c r="G1636" s="60" t="s">
        <v>79</v>
      </c>
      <c r="H1636" s="60">
        <v>40</v>
      </c>
      <c r="I1636" s="61">
        <v>66</v>
      </c>
      <c r="J1636" s="60">
        <v>100</v>
      </c>
      <c r="K1636">
        <f t="shared" si="175"/>
        <v>0.4</v>
      </c>
      <c r="L1636">
        <f t="shared" si="176"/>
        <v>53</v>
      </c>
      <c r="M1636">
        <f t="shared" si="177"/>
        <v>85</v>
      </c>
      <c r="N1636">
        <f t="shared" si="178"/>
        <v>66</v>
      </c>
      <c r="O1636">
        <f>Summary!$J$4</f>
        <v>65</v>
      </c>
      <c r="P1636">
        <f>Summary!$J$4</f>
        <v>65</v>
      </c>
      <c r="Q1636">
        <f>Summary!$J$4</f>
        <v>65</v>
      </c>
      <c r="R1636">
        <f t="shared" si="179"/>
        <v>0</v>
      </c>
      <c r="S1636">
        <f t="shared" si="180"/>
        <v>1</v>
      </c>
      <c r="T1636">
        <f t="shared" si="181"/>
        <v>1</v>
      </c>
    </row>
    <row r="1637" spans="1:20" x14ac:dyDescent="0.2">
      <c r="A1637" s="37" t="s">
        <v>36</v>
      </c>
      <c r="B1637" s="53">
        <v>2016800428</v>
      </c>
      <c r="C1637" s="37" t="s">
        <v>130</v>
      </c>
      <c r="D1637" s="39" t="s">
        <v>131</v>
      </c>
      <c r="E1637" s="60" t="s">
        <v>77</v>
      </c>
      <c r="F1637" s="60">
        <v>60</v>
      </c>
      <c r="G1637" s="60" t="s">
        <v>69</v>
      </c>
      <c r="H1637" s="60">
        <v>40</v>
      </c>
      <c r="I1637" s="61">
        <v>59</v>
      </c>
      <c r="J1637" s="60">
        <v>100</v>
      </c>
      <c r="K1637">
        <f t="shared" si="175"/>
        <v>0.4</v>
      </c>
      <c r="L1637">
        <f t="shared" si="176"/>
        <v>47</v>
      </c>
      <c r="M1637">
        <f t="shared" si="177"/>
        <v>78</v>
      </c>
      <c r="N1637">
        <f t="shared" si="178"/>
        <v>59</v>
      </c>
      <c r="O1637">
        <f>Summary!$J$4</f>
        <v>65</v>
      </c>
      <c r="P1637">
        <f>Summary!$J$4</f>
        <v>65</v>
      </c>
      <c r="Q1637">
        <f>Summary!$J$4</f>
        <v>65</v>
      </c>
      <c r="R1637">
        <f t="shared" si="179"/>
        <v>0</v>
      </c>
      <c r="S1637">
        <f t="shared" si="180"/>
        <v>1</v>
      </c>
      <c r="T1637">
        <f t="shared" si="181"/>
        <v>0</v>
      </c>
    </row>
    <row r="1638" spans="1:20" x14ac:dyDescent="0.2">
      <c r="A1638" s="37" t="s">
        <v>36</v>
      </c>
      <c r="B1638" s="53">
        <v>2016800428</v>
      </c>
      <c r="C1638" s="37" t="s">
        <v>130</v>
      </c>
      <c r="D1638" s="39" t="s">
        <v>132</v>
      </c>
      <c r="E1638" s="60" t="s">
        <v>76</v>
      </c>
      <c r="F1638" s="60">
        <v>60</v>
      </c>
      <c r="G1638" s="60" t="s">
        <v>79</v>
      </c>
      <c r="H1638" s="60">
        <v>40</v>
      </c>
      <c r="I1638" s="61">
        <v>76</v>
      </c>
      <c r="J1638" s="60">
        <v>100</v>
      </c>
      <c r="K1638">
        <f t="shared" si="175"/>
        <v>0.4</v>
      </c>
      <c r="L1638">
        <f t="shared" si="176"/>
        <v>70</v>
      </c>
      <c r="M1638">
        <f t="shared" si="177"/>
        <v>85</v>
      </c>
      <c r="N1638">
        <f t="shared" si="178"/>
        <v>76</v>
      </c>
      <c r="O1638">
        <f>Summary!$J$4</f>
        <v>65</v>
      </c>
      <c r="P1638">
        <f>Summary!$J$4</f>
        <v>65</v>
      </c>
      <c r="Q1638">
        <f>Summary!$J$4</f>
        <v>65</v>
      </c>
      <c r="R1638">
        <f t="shared" si="179"/>
        <v>1</v>
      </c>
      <c r="S1638">
        <f t="shared" si="180"/>
        <v>1</v>
      </c>
      <c r="T1638">
        <f t="shared" si="181"/>
        <v>1</v>
      </c>
    </row>
    <row r="1639" spans="1:20" x14ac:dyDescent="0.2">
      <c r="A1639" s="37" t="s">
        <v>36</v>
      </c>
      <c r="B1639" s="53">
        <v>2016800428</v>
      </c>
      <c r="C1639" s="37" t="s">
        <v>130</v>
      </c>
      <c r="D1639" s="39" t="s">
        <v>133</v>
      </c>
      <c r="E1639" s="62" t="s">
        <v>80</v>
      </c>
      <c r="F1639" s="60">
        <v>60</v>
      </c>
      <c r="G1639" s="60" t="s">
        <v>84</v>
      </c>
      <c r="H1639" s="60">
        <v>40</v>
      </c>
      <c r="I1639" s="61">
        <v>79</v>
      </c>
      <c r="J1639" s="60">
        <v>100</v>
      </c>
      <c r="K1639">
        <f t="shared" si="175"/>
        <v>0.4</v>
      </c>
      <c r="L1639">
        <f t="shared" si="176"/>
        <v>73</v>
      </c>
      <c r="M1639">
        <f t="shared" si="177"/>
        <v>88</v>
      </c>
      <c r="N1639">
        <f t="shared" si="178"/>
        <v>79</v>
      </c>
      <c r="O1639">
        <f>Summary!$J$4</f>
        <v>65</v>
      </c>
      <c r="P1639">
        <f>Summary!$J$4</f>
        <v>65</v>
      </c>
      <c r="Q1639">
        <f>Summary!$J$4</f>
        <v>65</v>
      </c>
      <c r="R1639">
        <f t="shared" si="179"/>
        <v>1</v>
      </c>
      <c r="S1639">
        <f t="shared" si="180"/>
        <v>1</v>
      </c>
      <c r="T1639">
        <f t="shared" si="181"/>
        <v>1</v>
      </c>
    </row>
    <row r="1640" spans="1:20" x14ac:dyDescent="0.2">
      <c r="A1640" s="37" t="s">
        <v>36</v>
      </c>
      <c r="B1640" s="53">
        <v>2016800428</v>
      </c>
      <c r="C1640" s="37" t="s">
        <v>130</v>
      </c>
      <c r="D1640" s="39" t="s">
        <v>134</v>
      </c>
      <c r="E1640" s="60" t="s">
        <v>104</v>
      </c>
      <c r="F1640" s="60">
        <v>60</v>
      </c>
      <c r="G1640" s="60" t="s">
        <v>87</v>
      </c>
      <c r="H1640" s="60">
        <v>40</v>
      </c>
      <c r="I1640" s="61">
        <v>79</v>
      </c>
      <c r="J1640" s="60">
        <v>100</v>
      </c>
      <c r="K1640">
        <f t="shared" si="175"/>
        <v>0.4</v>
      </c>
      <c r="L1640">
        <f t="shared" si="176"/>
        <v>72</v>
      </c>
      <c r="M1640">
        <f t="shared" si="177"/>
        <v>90</v>
      </c>
      <c r="N1640">
        <f t="shared" si="178"/>
        <v>79</v>
      </c>
      <c r="O1640">
        <f>Summary!$J$4</f>
        <v>65</v>
      </c>
      <c r="P1640">
        <f>Summary!$J$4</f>
        <v>65</v>
      </c>
      <c r="Q1640">
        <f>Summary!$J$4</f>
        <v>65</v>
      </c>
      <c r="R1640">
        <f t="shared" si="179"/>
        <v>1</v>
      </c>
      <c r="S1640">
        <f t="shared" si="180"/>
        <v>1</v>
      </c>
      <c r="T1640">
        <f t="shared" si="181"/>
        <v>1</v>
      </c>
    </row>
    <row r="1641" spans="1:20" x14ac:dyDescent="0.2">
      <c r="A1641" s="37" t="s">
        <v>36</v>
      </c>
      <c r="B1641" s="53">
        <v>2016800428</v>
      </c>
      <c r="C1641" s="37" t="s">
        <v>130</v>
      </c>
      <c r="D1641" s="39" t="s">
        <v>135</v>
      </c>
      <c r="E1641" s="60" t="s">
        <v>103</v>
      </c>
      <c r="F1641" s="60">
        <v>60</v>
      </c>
      <c r="G1641" s="60" t="s">
        <v>87</v>
      </c>
      <c r="H1641" s="60">
        <v>40</v>
      </c>
      <c r="I1641" s="61">
        <v>76</v>
      </c>
      <c r="J1641" s="60">
        <v>100</v>
      </c>
      <c r="K1641">
        <f t="shared" si="175"/>
        <v>0.4</v>
      </c>
      <c r="L1641">
        <f t="shared" si="176"/>
        <v>67</v>
      </c>
      <c r="M1641">
        <f t="shared" si="177"/>
        <v>90</v>
      </c>
      <c r="N1641">
        <f t="shared" si="178"/>
        <v>76</v>
      </c>
      <c r="O1641">
        <f>Summary!$J$4</f>
        <v>65</v>
      </c>
      <c r="P1641">
        <f>Summary!$J$4</f>
        <v>65</v>
      </c>
      <c r="Q1641">
        <f>Summary!$J$4</f>
        <v>65</v>
      </c>
      <c r="R1641">
        <f t="shared" si="179"/>
        <v>1</v>
      </c>
      <c r="S1641">
        <f t="shared" si="180"/>
        <v>1</v>
      </c>
      <c r="T1641">
        <f t="shared" si="181"/>
        <v>1</v>
      </c>
    </row>
    <row r="1642" spans="1:20" x14ac:dyDescent="0.2">
      <c r="A1642" s="37" t="s">
        <v>36</v>
      </c>
      <c r="B1642" s="53">
        <v>2016800428</v>
      </c>
      <c r="C1642" s="37" t="s">
        <v>130</v>
      </c>
      <c r="D1642" s="39" t="s">
        <v>136</v>
      </c>
      <c r="E1642" s="60" t="s">
        <v>82</v>
      </c>
      <c r="F1642" s="60">
        <v>60</v>
      </c>
      <c r="G1642" s="60" t="s">
        <v>87</v>
      </c>
      <c r="H1642" s="60">
        <v>40</v>
      </c>
      <c r="I1642" s="61">
        <v>75</v>
      </c>
      <c r="J1642" s="60">
        <v>100</v>
      </c>
      <c r="K1642">
        <f t="shared" si="175"/>
        <v>0.4</v>
      </c>
      <c r="L1642">
        <f t="shared" si="176"/>
        <v>65</v>
      </c>
      <c r="M1642">
        <f t="shared" si="177"/>
        <v>90</v>
      </c>
      <c r="N1642">
        <f t="shared" si="178"/>
        <v>75</v>
      </c>
      <c r="O1642">
        <f>Summary!$J$4</f>
        <v>65</v>
      </c>
      <c r="P1642">
        <f>Summary!$J$4</f>
        <v>65</v>
      </c>
      <c r="Q1642">
        <f>Summary!$J$4</f>
        <v>65</v>
      </c>
      <c r="R1642">
        <f t="shared" si="179"/>
        <v>1</v>
      </c>
      <c r="S1642">
        <f t="shared" si="180"/>
        <v>1</v>
      </c>
      <c r="T1642">
        <f t="shared" si="181"/>
        <v>1</v>
      </c>
    </row>
    <row r="1643" spans="1:20" x14ac:dyDescent="0.2">
      <c r="A1643" s="37" t="s">
        <v>36</v>
      </c>
      <c r="B1643" s="53">
        <v>2016800428</v>
      </c>
      <c r="C1643" s="37" t="s">
        <v>130</v>
      </c>
      <c r="D1643" s="39" t="s">
        <v>137</v>
      </c>
      <c r="E1643" s="60" t="s">
        <v>80</v>
      </c>
      <c r="F1643" s="60">
        <v>60</v>
      </c>
      <c r="G1643" s="60" t="s">
        <v>84</v>
      </c>
      <c r="H1643" s="60">
        <v>40</v>
      </c>
      <c r="I1643" s="61">
        <v>79</v>
      </c>
      <c r="J1643" s="60">
        <v>100</v>
      </c>
      <c r="K1643">
        <f t="shared" si="175"/>
        <v>0.4</v>
      </c>
      <c r="L1643">
        <f t="shared" si="176"/>
        <v>73</v>
      </c>
      <c r="M1643">
        <f t="shared" si="177"/>
        <v>88</v>
      </c>
      <c r="N1643">
        <f t="shared" si="178"/>
        <v>79</v>
      </c>
      <c r="O1643">
        <f>Summary!$J$4</f>
        <v>65</v>
      </c>
      <c r="P1643">
        <f>Summary!$J$4</f>
        <v>65</v>
      </c>
      <c r="Q1643">
        <f>Summary!$J$4</f>
        <v>65</v>
      </c>
      <c r="R1643">
        <f t="shared" si="179"/>
        <v>1</v>
      </c>
      <c r="S1643">
        <f t="shared" si="180"/>
        <v>1</v>
      </c>
      <c r="T1643">
        <f t="shared" si="181"/>
        <v>1</v>
      </c>
    </row>
    <row r="1644" spans="1:20" x14ac:dyDescent="0.2">
      <c r="A1644" s="37" t="s">
        <v>36</v>
      </c>
      <c r="B1644" s="53">
        <v>2016800429</v>
      </c>
      <c r="C1644" s="37" t="s">
        <v>130</v>
      </c>
      <c r="D1644" s="39" t="s">
        <v>131</v>
      </c>
      <c r="E1644" s="63" t="s">
        <v>77</v>
      </c>
      <c r="F1644" s="60">
        <v>60</v>
      </c>
      <c r="G1644" s="63" t="s">
        <v>69</v>
      </c>
      <c r="H1644" s="60">
        <v>40</v>
      </c>
      <c r="I1644" s="61">
        <v>59</v>
      </c>
      <c r="J1644" s="60">
        <v>100</v>
      </c>
      <c r="K1644">
        <f t="shared" si="175"/>
        <v>0.4</v>
      </c>
      <c r="L1644">
        <f t="shared" si="176"/>
        <v>47</v>
      </c>
      <c r="M1644">
        <f t="shared" si="177"/>
        <v>78</v>
      </c>
      <c r="N1644">
        <f t="shared" si="178"/>
        <v>59</v>
      </c>
      <c r="O1644">
        <f>Summary!$J$4</f>
        <v>65</v>
      </c>
      <c r="P1644">
        <f>Summary!$J$4</f>
        <v>65</v>
      </c>
      <c r="Q1644">
        <f>Summary!$J$4</f>
        <v>65</v>
      </c>
      <c r="R1644">
        <f t="shared" si="179"/>
        <v>0</v>
      </c>
      <c r="S1644">
        <f t="shared" si="180"/>
        <v>1</v>
      </c>
      <c r="T1644">
        <f t="shared" si="181"/>
        <v>0</v>
      </c>
    </row>
    <row r="1645" spans="1:20" x14ac:dyDescent="0.2">
      <c r="A1645" s="37" t="s">
        <v>36</v>
      </c>
      <c r="B1645" s="53">
        <v>2016800429</v>
      </c>
      <c r="C1645" s="37" t="s">
        <v>130</v>
      </c>
      <c r="D1645" s="39" t="s">
        <v>132</v>
      </c>
      <c r="E1645" s="63" t="s">
        <v>70</v>
      </c>
      <c r="F1645" s="60">
        <v>60</v>
      </c>
      <c r="G1645" s="63" t="s">
        <v>65</v>
      </c>
      <c r="H1645" s="60">
        <v>40</v>
      </c>
      <c r="I1645" s="61">
        <v>74</v>
      </c>
      <c r="J1645" s="60">
        <v>100</v>
      </c>
      <c r="K1645">
        <f t="shared" si="175"/>
        <v>0.4</v>
      </c>
      <c r="L1645">
        <f t="shared" si="176"/>
        <v>68</v>
      </c>
      <c r="M1645">
        <f t="shared" si="177"/>
        <v>83</v>
      </c>
      <c r="N1645">
        <f t="shared" si="178"/>
        <v>74</v>
      </c>
      <c r="O1645">
        <f>Summary!$J$4</f>
        <v>65</v>
      </c>
      <c r="P1645">
        <f>Summary!$J$4</f>
        <v>65</v>
      </c>
      <c r="Q1645">
        <f>Summary!$J$4</f>
        <v>65</v>
      </c>
      <c r="R1645">
        <f t="shared" si="179"/>
        <v>1</v>
      </c>
      <c r="S1645">
        <f t="shared" si="180"/>
        <v>1</v>
      </c>
      <c r="T1645">
        <f t="shared" si="181"/>
        <v>1</v>
      </c>
    </row>
    <row r="1646" spans="1:20" x14ac:dyDescent="0.2">
      <c r="A1646" s="37" t="s">
        <v>36</v>
      </c>
      <c r="B1646" s="53">
        <v>2016800429</v>
      </c>
      <c r="C1646" s="37" t="s">
        <v>130</v>
      </c>
      <c r="D1646" s="39" t="s">
        <v>133</v>
      </c>
      <c r="E1646" s="64" t="s">
        <v>101</v>
      </c>
      <c r="F1646" s="60">
        <v>60</v>
      </c>
      <c r="G1646" s="63" t="s">
        <v>73</v>
      </c>
      <c r="H1646" s="60">
        <v>40</v>
      </c>
      <c r="I1646" s="61">
        <v>78</v>
      </c>
      <c r="J1646" s="60">
        <v>100</v>
      </c>
      <c r="K1646">
        <f t="shared" si="175"/>
        <v>0.4</v>
      </c>
      <c r="L1646">
        <f t="shared" si="176"/>
        <v>77</v>
      </c>
      <c r="M1646">
        <f t="shared" si="177"/>
        <v>80</v>
      </c>
      <c r="N1646">
        <f t="shared" si="178"/>
        <v>78</v>
      </c>
      <c r="O1646">
        <f>Summary!$J$4</f>
        <v>65</v>
      </c>
      <c r="P1646">
        <f>Summary!$J$4</f>
        <v>65</v>
      </c>
      <c r="Q1646">
        <f>Summary!$J$4</f>
        <v>65</v>
      </c>
      <c r="R1646">
        <f t="shared" si="179"/>
        <v>1</v>
      </c>
      <c r="S1646">
        <f t="shared" si="180"/>
        <v>1</v>
      </c>
      <c r="T1646">
        <f t="shared" si="181"/>
        <v>1</v>
      </c>
    </row>
    <row r="1647" spans="1:20" x14ac:dyDescent="0.2">
      <c r="A1647" s="37" t="s">
        <v>36</v>
      </c>
      <c r="B1647" s="53">
        <v>2016800429</v>
      </c>
      <c r="C1647" s="37" t="s">
        <v>130</v>
      </c>
      <c r="D1647" s="39" t="s">
        <v>134</v>
      </c>
      <c r="E1647" s="63" t="s">
        <v>70</v>
      </c>
      <c r="F1647" s="60">
        <v>60</v>
      </c>
      <c r="G1647" s="63" t="s">
        <v>65</v>
      </c>
      <c r="H1647" s="60">
        <v>40</v>
      </c>
      <c r="I1647" s="61">
        <v>74</v>
      </c>
      <c r="J1647" s="60">
        <v>100</v>
      </c>
      <c r="K1647">
        <f t="shared" si="175"/>
        <v>0.4</v>
      </c>
      <c r="L1647">
        <f t="shared" si="176"/>
        <v>68</v>
      </c>
      <c r="M1647">
        <f t="shared" si="177"/>
        <v>83</v>
      </c>
      <c r="N1647">
        <f t="shared" si="178"/>
        <v>74</v>
      </c>
      <c r="O1647">
        <f>Summary!$J$4</f>
        <v>65</v>
      </c>
      <c r="P1647">
        <f>Summary!$J$4</f>
        <v>65</v>
      </c>
      <c r="Q1647">
        <f>Summary!$J$4</f>
        <v>65</v>
      </c>
      <c r="R1647">
        <f t="shared" si="179"/>
        <v>1</v>
      </c>
      <c r="S1647">
        <f t="shared" si="180"/>
        <v>1</v>
      </c>
      <c r="T1647">
        <f t="shared" si="181"/>
        <v>1</v>
      </c>
    </row>
    <row r="1648" spans="1:20" x14ac:dyDescent="0.2">
      <c r="A1648" s="37" t="s">
        <v>36</v>
      </c>
      <c r="B1648" s="53">
        <v>2016800429</v>
      </c>
      <c r="C1648" s="37" t="s">
        <v>130</v>
      </c>
      <c r="D1648" s="39" t="s">
        <v>135</v>
      </c>
      <c r="E1648" s="63" t="s">
        <v>91</v>
      </c>
      <c r="F1648" s="60">
        <v>60</v>
      </c>
      <c r="G1648" s="63" t="s">
        <v>67</v>
      </c>
      <c r="H1648" s="60">
        <v>40</v>
      </c>
      <c r="I1648" s="61">
        <v>67</v>
      </c>
      <c r="J1648" s="60">
        <v>100</v>
      </c>
      <c r="K1648">
        <f t="shared" si="175"/>
        <v>0.4</v>
      </c>
      <c r="L1648">
        <f t="shared" si="176"/>
        <v>62</v>
      </c>
      <c r="M1648">
        <f t="shared" si="177"/>
        <v>75</v>
      </c>
      <c r="N1648">
        <f t="shared" si="178"/>
        <v>67</v>
      </c>
      <c r="O1648">
        <f>Summary!$J$4</f>
        <v>65</v>
      </c>
      <c r="P1648">
        <f>Summary!$J$4</f>
        <v>65</v>
      </c>
      <c r="Q1648">
        <f>Summary!$J$4</f>
        <v>65</v>
      </c>
      <c r="R1648">
        <f t="shared" si="179"/>
        <v>0</v>
      </c>
      <c r="S1648">
        <f t="shared" si="180"/>
        <v>1</v>
      </c>
      <c r="T1648">
        <f t="shared" si="181"/>
        <v>1</v>
      </c>
    </row>
    <row r="1649" spans="1:20" x14ac:dyDescent="0.2">
      <c r="A1649" s="37" t="s">
        <v>36</v>
      </c>
      <c r="B1649" s="53">
        <v>2016800429</v>
      </c>
      <c r="C1649" s="37" t="s">
        <v>130</v>
      </c>
      <c r="D1649" s="39" t="s">
        <v>136</v>
      </c>
      <c r="E1649" s="63" t="s">
        <v>70</v>
      </c>
      <c r="F1649" s="60">
        <v>60</v>
      </c>
      <c r="G1649" s="63" t="s">
        <v>79</v>
      </c>
      <c r="H1649" s="60">
        <v>40</v>
      </c>
      <c r="I1649" s="61">
        <v>75</v>
      </c>
      <c r="J1649" s="60">
        <v>100</v>
      </c>
      <c r="K1649">
        <f t="shared" si="175"/>
        <v>0.4</v>
      </c>
      <c r="L1649">
        <f t="shared" si="176"/>
        <v>68</v>
      </c>
      <c r="M1649">
        <f t="shared" si="177"/>
        <v>85</v>
      </c>
      <c r="N1649">
        <f t="shared" si="178"/>
        <v>75</v>
      </c>
      <c r="O1649">
        <f>Summary!$J$4</f>
        <v>65</v>
      </c>
      <c r="P1649">
        <f>Summary!$J$4</f>
        <v>65</v>
      </c>
      <c r="Q1649">
        <f>Summary!$J$4</f>
        <v>65</v>
      </c>
      <c r="R1649">
        <f t="shared" si="179"/>
        <v>1</v>
      </c>
      <c r="S1649">
        <f t="shared" si="180"/>
        <v>1</v>
      </c>
      <c r="T1649">
        <f t="shared" si="181"/>
        <v>1</v>
      </c>
    </row>
    <row r="1650" spans="1:20" x14ac:dyDescent="0.2">
      <c r="A1650" s="37" t="s">
        <v>36</v>
      </c>
      <c r="B1650" s="53">
        <v>2016800429</v>
      </c>
      <c r="C1650" s="37" t="s">
        <v>130</v>
      </c>
      <c r="D1650" s="39" t="s">
        <v>137</v>
      </c>
      <c r="E1650" s="63" t="s">
        <v>91</v>
      </c>
      <c r="F1650" s="60">
        <v>60</v>
      </c>
      <c r="G1650" s="63" t="s">
        <v>65</v>
      </c>
      <c r="H1650" s="60">
        <v>40</v>
      </c>
      <c r="I1650" s="65">
        <v>70</v>
      </c>
      <c r="J1650" s="60">
        <v>100</v>
      </c>
      <c r="K1650">
        <f t="shared" si="175"/>
        <v>0.4</v>
      </c>
      <c r="L1650">
        <f t="shared" si="176"/>
        <v>62</v>
      </c>
      <c r="M1650">
        <f t="shared" si="177"/>
        <v>83</v>
      </c>
      <c r="N1650">
        <f t="shared" si="178"/>
        <v>70</v>
      </c>
      <c r="O1650">
        <f>Summary!$J$4</f>
        <v>65</v>
      </c>
      <c r="P1650">
        <f>Summary!$J$4</f>
        <v>65</v>
      </c>
      <c r="Q1650">
        <f>Summary!$J$4</f>
        <v>65</v>
      </c>
      <c r="R1650">
        <f t="shared" si="179"/>
        <v>0</v>
      </c>
      <c r="S1650">
        <f t="shared" si="180"/>
        <v>1</v>
      </c>
      <c r="T1650">
        <f t="shared" si="181"/>
        <v>1</v>
      </c>
    </row>
    <row r="1651" spans="1:20" x14ac:dyDescent="0.2">
      <c r="A1651" s="37" t="s">
        <v>36</v>
      </c>
      <c r="B1651" s="53">
        <v>2016800430</v>
      </c>
      <c r="C1651" s="37" t="s">
        <v>130</v>
      </c>
      <c r="D1651" s="39" t="s">
        <v>131</v>
      </c>
      <c r="E1651" s="60" t="s">
        <v>77</v>
      </c>
      <c r="F1651" s="60">
        <v>60</v>
      </c>
      <c r="G1651" s="60" t="s">
        <v>67</v>
      </c>
      <c r="H1651" s="60">
        <v>40</v>
      </c>
      <c r="I1651" s="61">
        <v>58</v>
      </c>
      <c r="J1651" s="60">
        <v>100</v>
      </c>
      <c r="K1651">
        <f t="shared" si="175"/>
        <v>0.4</v>
      </c>
      <c r="L1651">
        <f t="shared" si="176"/>
        <v>47</v>
      </c>
      <c r="M1651">
        <f t="shared" si="177"/>
        <v>75</v>
      </c>
      <c r="N1651">
        <f t="shared" si="178"/>
        <v>58</v>
      </c>
      <c r="O1651">
        <f>Summary!$J$4</f>
        <v>65</v>
      </c>
      <c r="P1651">
        <f>Summary!$J$4</f>
        <v>65</v>
      </c>
      <c r="Q1651">
        <f>Summary!$J$4</f>
        <v>65</v>
      </c>
      <c r="R1651">
        <f t="shared" si="179"/>
        <v>0</v>
      </c>
      <c r="S1651">
        <f t="shared" si="180"/>
        <v>1</v>
      </c>
      <c r="T1651">
        <f t="shared" si="181"/>
        <v>0</v>
      </c>
    </row>
    <row r="1652" spans="1:20" x14ac:dyDescent="0.2">
      <c r="A1652" s="37" t="s">
        <v>36</v>
      </c>
      <c r="B1652" s="53">
        <v>2016800430</v>
      </c>
      <c r="C1652" s="37" t="s">
        <v>130</v>
      </c>
      <c r="D1652" s="39" t="s">
        <v>132</v>
      </c>
      <c r="E1652" s="60" t="s">
        <v>87</v>
      </c>
      <c r="F1652" s="60">
        <v>60</v>
      </c>
      <c r="G1652" s="60" t="s">
        <v>79</v>
      </c>
      <c r="H1652" s="60">
        <v>40</v>
      </c>
      <c r="I1652" s="61">
        <v>70</v>
      </c>
      <c r="J1652" s="60">
        <v>100</v>
      </c>
      <c r="K1652">
        <f t="shared" si="175"/>
        <v>0.4</v>
      </c>
      <c r="L1652">
        <f t="shared" si="176"/>
        <v>60</v>
      </c>
      <c r="M1652">
        <f t="shared" si="177"/>
        <v>85</v>
      </c>
      <c r="N1652">
        <f t="shared" si="178"/>
        <v>70</v>
      </c>
      <c r="O1652">
        <f>Summary!$J$4</f>
        <v>65</v>
      </c>
      <c r="P1652">
        <f>Summary!$J$4</f>
        <v>65</v>
      </c>
      <c r="Q1652">
        <f>Summary!$J$4</f>
        <v>65</v>
      </c>
      <c r="R1652">
        <f t="shared" si="179"/>
        <v>0</v>
      </c>
      <c r="S1652">
        <f t="shared" si="180"/>
        <v>1</v>
      </c>
      <c r="T1652">
        <f t="shared" si="181"/>
        <v>1</v>
      </c>
    </row>
    <row r="1653" spans="1:20" x14ac:dyDescent="0.2">
      <c r="A1653" s="37" t="s">
        <v>36</v>
      </c>
      <c r="B1653" s="53">
        <v>2016800430</v>
      </c>
      <c r="C1653" s="37" t="s">
        <v>130</v>
      </c>
      <c r="D1653" s="39" t="s">
        <v>133</v>
      </c>
      <c r="E1653" s="62" t="s">
        <v>82</v>
      </c>
      <c r="F1653" s="60">
        <v>60</v>
      </c>
      <c r="G1653" s="60" t="s">
        <v>73</v>
      </c>
      <c r="H1653" s="60">
        <v>40</v>
      </c>
      <c r="I1653" s="61">
        <v>71</v>
      </c>
      <c r="J1653" s="60">
        <v>100</v>
      </c>
      <c r="K1653">
        <f t="shared" si="175"/>
        <v>0.4</v>
      </c>
      <c r="L1653">
        <f t="shared" si="176"/>
        <v>65</v>
      </c>
      <c r="M1653">
        <f t="shared" si="177"/>
        <v>80</v>
      </c>
      <c r="N1653">
        <f t="shared" si="178"/>
        <v>71</v>
      </c>
      <c r="O1653">
        <f>Summary!$J$4</f>
        <v>65</v>
      </c>
      <c r="P1653">
        <f>Summary!$J$4</f>
        <v>65</v>
      </c>
      <c r="Q1653">
        <f>Summary!$J$4</f>
        <v>65</v>
      </c>
      <c r="R1653">
        <f t="shared" si="179"/>
        <v>1</v>
      </c>
      <c r="S1653">
        <f t="shared" si="180"/>
        <v>1</v>
      </c>
      <c r="T1653">
        <f t="shared" si="181"/>
        <v>1</v>
      </c>
    </row>
    <row r="1654" spans="1:20" x14ac:dyDescent="0.2">
      <c r="A1654" s="37" t="s">
        <v>36</v>
      </c>
      <c r="B1654" s="53">
        <v>2016800430</v>
      </c>
      <c r="C1654" s="37" t="s">
        <v>130</v>
      </c>
      <c r="D1654" s="39" t="s">
        <v>134</v>
      </c>
      <c r="E1654" s="60" t="s">
        <v>87</v>
      </c>
      <c r="F1654" s="60">
        <v>60</v>
      </c>
      <c r="G1654" s="60" t="s">
        <v>65</v>
      </c>
      <c r="H1654" s="60">
        <v>40</v>
      </c>
      <c r="I1654" s="61">
        <v>69</v>
      </c>
      <c r="J1654" s="60">
        <v>100</v>
      </c>
      <c r="K1654">
        <f t="shared" si="175"/>
        <v>0.4</v>
      </c>
      <c r="L1654">
        <f t="shared" si="176"/>
        <v>60</v>
      </c>
      <c r="M1654">
        <f t="shared" si="177"/>
        <v>83</v>
      </c>
      <c r="N1654">
        <f t="shared" si="178"/>
        <v>69</v>
      </c>
      <c r="O1654">
        <f>Summary!$J$4</f>
        <v>65</v>
      </c>
      <c r="P1654">
        <f>Summary!$J$4</f>
        <v>65</v>
      </c>
      <c r="Q1654">
        <f>Summary!$J$4</f>
        <v>65</v>
      </c>
      <c r="R1654">
        <f t="shared" si="179"/>
        <v>0</v>
      </c>
      <c r="S1654">
        <f t="shared" si="180"/>
        <v>1</v>
      </c>
      <c r="T1654">
        <f t="shared" si="181"/>
        <v>1</v>
      </c>
    </row>
    <row r="1655" spans="1:20" x14ac:dyDescent="0.2">
      <c r="A1655" s="37" t="s">
        <v>36</v>
      </c>
      <c r="B1655" s="53">
        <v>2016800430</v>
      </c>
      <c r="C1655" s="37" t="s">
        <v>130</v>
      </c>
      <c r="D1655" s="39" t="s">
        <v>135</v>
      </c>
      <c r="E1655" s="60" t="s">
        <v>73</v>
      </c>
      <c r="F1655" s="60">
        <v>60</v>
      </c>
      <c r="G1655" s="60" t="s">
        <v>73</v>
      </c>
      <c r="H1655" s="60">
        <v>40</v>
      </c>
      <c r="I1655" s="61">
        <v>64</v>
      </c>
      <c r="J1655" s="60">
        <v>100</v>
      </c>
      <c r="K1655">
        <f t="shared" si="175"/>
        <v>0.4</v>
      </c>
      <c r="L1655">
        <f t="shared" si="176"/>
        <v>53</v>
      </c>
      <c r="M1655">
        <f t="shared" si="177"/>
        <v>80</v>
      </c>
      <c r="N1655">
        <f t="shared" si="178"/>
        <v>64</v>
      </c>
      <c r="O1655">
        <f>Summary!$J$4</f>
        <v>65</v>
      </c>
      <c r="P1655">
        <f>Summary!$J$4</f>
        <v>65</v>
      </c>
      <c r="Q1655">
        <f>Summary!$J$4</f>
        <v>65</v>
      </c>
      <c r="R1655">
        <f t="shared" si="179"/>
        <v>0</v>
      </c>
      <c r="S1655">
        <f t="shared" si="180"/>
        <v>1</v>
      </c>
      <c r="T1655">
        <f t="shared" si="181"/>
        <v>0</v>
      </c>
    </row>
    <row r="1656" spans="1:20" x14ac:dyDescent="0.2">
      <c r="A1656" s="37" t="s">
        <v>36</v>
      </c>
      <c r="B1656" s="53">
        <v>2016800430</v>
      </c>
      <c r="C1656" s="37" t="s">
        <v>130</v>
      </c>
      <c r="D1656" s="39" t="s">
        <v>136</v>
      </c>
      <c r="E1656" s="60" t="s">
        <v>75</v>
      </c>
      <c r="F1656" s="60">
        <v>60</v>
      </c>
      <c r="G1656" s="60" t="s">
        <v>73</v>
      </c>
      <c r="H1656" s="60">
        <v>40</v>
      </c>
      <c r="I1656" s="61">
        <v>57</v>
      </c>
      <c r="J1656" s="60">
        <v>100</v>
      </c>
      <c r="K1656">
        <f t="shared" si="175"/>
        <v>0.4</v>
      </c>
      <c r="L1656">
        <f t="shared" si="176"/>
        <v>42</v>
      </c>
      <c r="M1656">
        <f t="shared" si="177"/>
        <v>80</v>
      </c>
      <c r="N1656">
        <f t="shared" si="178"/>
        <v>57</v>
      </c>
      <c r="O1656">
        <f>Summary!$J$4</f>
        <v>65</v>
      </c>
      <c r="P1656">
        <f>Summary!$J$4</f>
        <v>65</v>
      </c>
      <c r="Q1656">
        <f>Summary!$J$4</f>
        <v>65</v>
      </c>
      <c r="R1656">
        <f t="shared" si="179"/>
        <v>0</v>
      </c>
      <c r="S1656">
        <f t="shared" si="180"/>
        <v>1</v>
      </c>
      <c r="T1656">
        <f t="shared" si="181"/>
        <v>0</v>
      </c>
    </row>
    <row r="1657" spans="1:20" x14ac:dyDescent="0.2">
      <c r="A1657" s="37" t="s">
        <v>36</v>
      </c>
      <c r="B1657" s="53">
        <v>2016800430</v>
      </c>
      <c r="C1657" s="37" t="s">
        <v>130</v>
      </c>
      <c r="D1657" s="39" t="s">
        <v>137</v>
      </c>
      <c r="E1657" s="60" t="s">
        <v>79</v>
      </c>
      <c r="F1657" s="60">
        <v>60</v>
      </c>
      <c r="G1657" s="60" t="s">
        <v>79</v>
      </c>
      <c r="H1657" s="60">
        <v>40</v>
      </c>
      <c r="I1657" s="61">
        <v>68</v>
      </c>
      <c r="J1657" s="60">
        <v>100</v>
      </c>
      <c r="K1657">
        <f t="shared" si="175"/>
        <v>0.4</v>
      </c>
      <c r="L1657">
        <f t="shared" si="176"/>
        <v>57</v>
      </c>
      <c r="M1657">
        <f t="shared" si="177"/>
        <v>85</v>
      </c>
      <c r="N1657">
        <f t="shared" si="178"/>
        <v>68</v>
      </c>
      <c r="O1657">
        <f>Summary!$J$4</f>
        <v>65</v>
      </c>
      <c r="P1657">
        <f>Summary!$J$4</f>
        <v>65</v>
      </c>
      <c r="Q1657">
        <f>Summary!$J$4</f>
        <v>65</v>
      </c>
      <c r="R1657">
        <f t="shared" si="179"/>
        <v>0</v>
      </c>
      <c r="S1657">
        <f t="shared" si="180"/>
        <v>1</v>
      </c>
      <c r="T1657">
        <f t="shared" si="181"/>
        <v>1</v>
      </c>
    </row>
    <row r="1658" spans="1:20" x14ac:dyDescent="0.2">
      <c r="A1658" s="37" t="s">
        <v>36</v>
      </c>
      <c r="B1658" s="53">
        <v>2016800431</v>
      </c>
      <c r="C1658" s="37" t="s">
        <v>130</v>
      </c>
      <c r="D1658" s="39" t="s">
        <v>131</v>
      </c>
      <c r="E1658" s="60" t="s">
        <v>74</v>
      </c>
      <c r="F1658" s="60">
        <v>60</v>
      </c>
      <c r="G1658" s="60" t="s">
        <v>84</v>
      </c>
      <c r="H1658" s="60">
        <v>40</v>
      </c>
      <c r="I1658" s="61">
        <v>73</v>
      </c>
      <c r="J1658" s="60">
        <v>100</v>
      </c>
      <c r="K1658">
        <f t="shared" si="175"/>
        <v>0.4</v>
      </c>
      <c r="L1658">
        <f t="shared" si="176"/>
        <v>63</v>
      </c>
      <c r="M1658">
        <f t="shared" si="177"/>
        <v>88</v>
      </c>
      <c r="N1658">
        <f t="shared" si="178"/>
        <v>73</v>
      </c>
      <c r="O1658">
        <f>Summary!$J$4</f>
        <v>65</v>
      </c>
      <c r="P1658">
        <f>Summary!$J$4</f>
        <v>65</v>
      </c>
      <c r="Q1658">
        <f>Summary!$J$4</f>
        <v>65</v>
      </c>
      <c r="R1658">
        <f t="shared" si="179"/>
        <v>0</v>
      </c>
      <c r="S1658">
        <f t="shared" si="180"/>
        <v>1</v>
      </c>
      <c r="T1658">
        <f t="shared" si="181"/>
        <v>1</v>
      </c>
    </row>
    <row r="1659" spans="1:20" x14ac:dyDescent="0.2">
      <c r="A1659" s="37" t="s">
        <v>36</v>
      </c>
      <c r="B1659" s="53">
        <v>2016800431</v>
      </c>
      <c r="C1659" s="37" t="s">
        <v>130</v>
      </c>
      <c r="D1659" s="39" t="s">
        <v>132</v>
      </c>
      <c r="E1659" s="60" t="s">
        <v>80</v>
      </c>
      <c r="F1659" s="60">
        <v>60</v>
      </c>
      <c r="G1659" s="60" t="s">
        <v>84</v>
      </c>
      <c r="H1659" s="60">
        <v>40</v>
      </c>
      <c r="I1659" s="61">
        <v>79</v>
      </c>
      <c r="J1659" s="60">
        <v>100</v>
      </c>
      <c r="K1659">
        <f t="shared" si="175"/>
        <v>0.4</v>
      </c>
      <c r="L1659">
        <f t="shared" si="176"/>
        <v>73</v>
      </c>
      <c r="M1659">
        <f t="shared" si="177"/>
        <v>88</v>
      </c>
      <c r="N1659">
        <f t="shared" si="178"/>
        <v>79</v>
      </c>
      <c r="O1659">
        <f>Summary!$J$4</f>
        <v>65</v>
      </c>
      <c r="P1659">
        <f>Summary!$J$4</f>
        <v>65</v>
      </c>
      <c r="Q1659">
        <f>Summary!$J$4</f>
        <v>65</v>
      </c>
      <c r="R1659">
        <f t="shared" si="179"/>
        <v>1</v>
      </c>
      <c r="S1659">
        <f t="shared" si="180"/>
        <v>1</v>
      </c>
      <c r="T1659">
        <f t="shared" si="181"/>
        <v>1</v>
      </c>
    </row>
    <row r="1660" spans="1:20" x14ac:dyDescent="0.2">
      <c r="A1660" s="37" t="s">
        <v>36</v>
      </c>
      <c r="B1660" s="53">
        <v>2016800431</v>
      </c>
      <c r="C1660" s="37" t="s">
        <v>130</v>
      </c>
      <c r="D1660" s="39" t="s">
        <v>133</v>
      </c>
      <c r="E1660" s="62" t="s">
        <v>101</v>
      </c>
      <c r="F1660" s="60">
        <v>60</v>
      </c>
      <c r="G1660" s="60" t="s">
        <v>87</v>
      </c>
      <c r="H1660" s="60">
        <v>40</v>
      </c>
      <c r="I1660" s="61">
        <v>82</v>
      </c>
      <c r="J1660" s="60">
        <v>100</v>
      </c>
      <c r="K1660">
        <f t="shared" si="175"/>
        <v>0.4</v>
      </c>
      <c r="L1660">
        <f t="shared" si="176"/>
        <v>77</v>
      </c>
      <c r="M1660">
        <f t="shared" si="177"/>
        <v>90</v>
      </c>
      <c r="N1660">
        <f t="shared" si="178"/>
        <v>82</v>
      </c>
      <c r="O1660">
        <f>Summary!$J$4</f>
        <v>65</v>
      </c>
      <c r="P1660">
        <f>Summary!$J$4</f>
        <v>65</v>
      </c>
      <c r="Q1660">
        <f>Summary!$J$4</f>
        <v>65</v>
      </c>
      <c r="R1660">
        <f t="shared" si="179"/>
        <v>1</v>
      </c>
      <c r="S1660">
        <f t="shared" si="180"/>
        <v>1</v>
      </c>
      <c r="T1660">
        <f t="shared" si="181"/>
        <v>1</v>
      </c>
    </row>
    <row r="1661" spans="1:20" x14ac:dyDescent="0.2">
      <c r="A1661" s="37" t="s">
        <v>36</v>
      </c>
      <c r="B1661" s="53">
        <v>2016800431</v>
      </c>
      <c r="C1661" s="37" t="s">
        <v>130</v>
      </c>
      <c r="D1661" s="39" t="s">
        <v>134</v>
      </c>
      <c r="E1661" s="60" t="s">
        <v>80</v>
      </c>
      <c r="F1661" s="60">
        <v>60</v>
      </c>
      <c r="G1661" s="60" t="s">
        <v>87</v>
      </c>
      <c r="H1661" s="60">
        <v>40</v>
      </c>
      <c r="I1661" s="61">
        <v>80</v>
      </c>
      <c r="J1661" s="60">
        <v>100</v>
      </c>
      <c r="K1661">
        <f t="shared" si="175"/>
        <v>0.4</v>
      </c>
      <c r="L1661">
        <f t="shared" si="176"/>
        <v>73</v>
      </c>
      <c r="M1661">
        <f t="shared" si="177"/>
        <v>90</v>
      </c>
      <c r="N1661">
        <f t="shared" si="178"/>
        <v>80</v>
      </c>
      <c r="O1661">
        <f>Summary!$J$4</f>
        <v>65</v>
      </c>
      <c r="P1661">
        <f>Summary!$J$4</f>
        <v>65</v>
      </c>
      <c r="Q1661">
        <f>Summary!$J$4</f>
        <v>65</v>
      </c>
      <c r="R1661">
        <f t="shared" si="179"/>
        <v>1</v>
      </c>
      <c r="S1661">
        <f t="shared" si="180"/>
        <v>1</v>
      </c>
      <c r="T1661">
        <f t="shared" si="181"/>
        <v>1</v>
      </c>
    </row>
    <row r="1662" spans="1:20" x14ac:dyDescent="0.2">
      <c r="A1662" s="37" t="s">
        <v>36</v>
      </c>
      <c r="B1662" s="53">
        <v>2016800431</v>
      </c>
      <c r="C1662" s="37" t="s">
        <v>130</v>
      </c>
      <c r="D1662" s="39" t="s">
        <v>135</v>
      </c>
      <c r="E1662" s="60" t="s">
        <v>70</v>
      </c>
      <c r="F1662" s="60">
        <v>60</v>
      </c>
      <c r="G1662" s="60" t="s">
        <v>87</v>
      </c>
      <c r="H1662" s="60">
        <v>40</v>
      </c>
      <c r="I1662" s="61">
        <v>77</v>
      </c>
      <c r="J1662" s="60">
        <v>100</v>
      </c>
      <c r="K1662">
        <f t="shared" si="175"/>
        <v>0.4</v>
      </c>
      <c r="L1662">
        <f t="shared" si="176"/>
        <v>68</v>
      </c>
      <c r="M1662">
        <f t="shared" si="177"/>
        <v>90</v>
      </c>
      <c r="N1662">
        <f t="shared" si="178"/>
        <v>77</v>
      </c>
      <c r="O1662">
        <f>Summary!$J$4</f>
        <v>65</v>
      </c>
      <c r="P1662">
        <f>Summary!$J$4</f>
        <v>65</v>
      </c>
      <c r="Q1662">
        <f>Summary!$J$4</f>
        <v>65</v>
      </c>
      <c r="R1662">
        <f t="shared" si="179"/>
        <v>1</v>
      </c>
      <c r="S1662">
        <f t="shared" si="180"/>
        <v>1</v>
      </c>
      <c r="T1662">
        <f t="shared" si="181"/>
        <v>1</v>
      </c>
    </row>
    <row r="1663" spans="1:20" x14ac:dyDescent="0.2">
      <c r="A1663" s="37" t="s">
        <v>36</v>
      </c>
      <c r="B1663" s="53">
        <v>2016800431</v>
      </c>
      <c r="C1663" s="37" t="s">
        <v>130</v>
      </c>
      <c r="D1663" s="39" t="s">
        <v>136</v>
      </c>
      <c r="E1663" s="60" t="s">
        <v>91</v>
      </c>
      <c r="F1663" s="60">
        <v>60</v>
      </c>
      <c r="G1663" s="60" t="s">
        <v>87</v>
      </c>
      <c r="H1663" s="60">
        <v>40</v>
      </c>
      <c r="I1663" s="61">
        <v>73</v>
      </c>
      <c r="J1663" s="60">
        <v>100</v>
      </c>
      <c r="K1663">
        <f t="shared" si="175"/>
        <v>0.4</v>
      </c>
      <c r="L1663">
        <f t="shared" si="176"/>
        <v>62</v>
      </c>
      <c r="M1663">
        <f t="shared" si="177"/>
        <v>90</v>
      </c>
      <c r="N1663">
        <f t="shared" si="178"/>
        <v>73</v>
      </c>
      <c r="O1663">
        <f>Summary!$J$4</f>
        <v>65</v>
      </c>
      <c r="P1663">
        <f>Summary!$J$4</f>
        <v>65</v>
      </c>
      <c r="Q1663">
        <f>Summary!$J$4</f>
        <v>65</v>
      </c>
      <c r="R1663">
        <f t="shared" si="179"/>
        <v>0</v>
      </c>
      <c r="S1663">
        <f t="shared" si="180"/>
        <v>1</v>
      </c>
      <c r="T1663">
        <f t="shared" si="181"/>
        <v>1</v>
      </c>
    </row>
    <row r="1664" spans="1:20" x14ac:dyDescent="0.2">
      <c r="A1664" s="37" t="s">
        <v>36</v>
      </c>
      <c r="B1664" s="53">
        <v>2016800431</v>
      </c>
      <c r="C1664" s="37" t="s">
        <v>130</v>
      </c>
      <c r="D1664" s="39" t="s">
        <v>137</v>
      </c>
      <c r="E1664" s="60" t="s">
        <v>66</v>
      </c>
      <c r="F1664" s="60">
        <v>60</v>
      </c>
      <c r="G1664" s="60" t="s">
        <v>87</v>
      </c>
      <c r="H1664" s="60">
        <v>40</v>
      </c>
      <c r="I1664" s="61">
        <v>81</v>
      </c>
      <c r="J1664" s="60">
        <v>100</v>
      </c>
      <c r="K1664">
        <f t="shared" si="175"/>
        <v>0.4</v>
      </c>
      <c r="L1664">
        <f t="shared" si="176"/>
        <v>75</v>
      </c>
      <c r="M1664">
        <f t="shared" si="177"/>
        <v>90</v>
      </c>
      <c r="N1664">
        <f t="shared" si="178"/>
        <v>81</v>
      </c>
      <c r="O1664">
        <f>Summary!$J$4</f>
        <v>65</v>
      </c>
      <c r="P1664">
        <f>Summary!$J$4</f>
        <v>65</v>
      </c>
      <c r="Q1664">
        <f>Summary!$J$4</f>
        <v>65</v>
      </c>
      <c r="R1664">
        <f t="shared" si="179"/>
        <v>1</v>
      </c>
      <c r="S1664">
        <f t="shared" si="180"/>
        <v>1</v>
      </c>
      <c r="T1664">
        <f t="shared" si="181"/>
        <v>1</v>
      </c>
    </row>
    <row r="1665" spans="1:20" x14ac:dyDescent="0.2">
      <c r="A1665" s="37" t="s">
        <v>36</v>
      </c>
      <c r="B1665" s="53">
        <v>2016800432</v>
      </c>
      <c r="C1665" s="37" t="s">
        <v>130</v>
      </c>
      <c r="D1665" s="39" t="s">
        <v>131</v>
      </c>
      <c r="E1665" s="60" t="s">
        <v>71</v>
      </c>
      <c r="F1665" s="60">
        <v>60</v>
      </c>
      <c r="G1665" s="60" t="s">
        <v>65</v>
      </c>
      <c r="H1665" s="60">
        <v>40</v>
      </c>
      <c r="I1665" s="61">
        <v>60</v>
      </c>
      <c r="J1665" s="60">
        <v>100</v>
      </c>
      <c r="K1665">
        <f t="shared" si="175"/>
        <v>0.4</v>
      </c>
      <c r="L1665">
        <f t="shared" si="176"/>
        <v>45</v>
      </c>
      <c r="M1665">
        <f t="shared" si="177"/>
        <v>83</v>
      </c>
      <c r="N1665">
        <f t="shared" si="178"/>
        <v>60</v>
      </c>
      <c r="O1665">
        <f>Summary!$J$4</f>
        <v>65</v>
      </c>
      <c r="P1665">
        <f>Summary!$J$4</f>
        <v>65</v>
      </c>
      <c r="Q1665">
        <f>Summary!$J$4</f>
        <v>65</v>
      </c>
      <c r="R1665">
        <f t="shared" si="179"/>
        <v>0</v>
      </c>
      <c r="S1665">
        <f t="shared" si="180"/>
        <v>1</v>
      </c>
      <c r="T1665">
        <f t="shared" si="181"/>
        <v>0</v>
      </c>
    </row>
    <row r="1666" spans="1:20" x14ac:dyDescent="0.2">
      <c r="A1666" s="37" t="s">
        <v>36</v>
      </c>
      <c r="B1666" s="53">
        <v>2016800432</v>
      </c>
      <c r="C1666" s="37" t="s">
        <v>130</v>
      </c>
      <c r="D1666" s="39" t="s">
        <v>132</v>
      </c>
      <c r="E1666" s="60" t="s">
        <v>82</v>
      </c>
      <c r="F1666" s="60">
        <v>60</v>
      </c>
      <c r="G1666" s="60" t="s">
        <v>79</v>
      </c>
      <c r="H1666" s="60">
        <v>40</v>
      </c>
      <c r="I1666" s="61">
        <v>73</v>
      </c>
      <c r="J1666" s="60">
        <v>100</v>
      </c>
      <c r="K1666">
        <f t="shared" ref="K1666:K1729" si="182">ROUND(H1666/(H1666+F1666),2)</f>
        <v>0.4</v>
      </c>
      <c r="L1666">
        <f t="shared" ref="L1666:L1729" si="183">IF(E1666="A",0,IFERROR(ROUND(E1666*100/F1666,0),0))</f>
        <v>65</v>
      </c>
      <c r="M1666">
        <f t="shared" ref="M1666:M1729" si="184">IF(E1666="A",0,IFERROR(ROUND(G1666*100/H1666,0),0))</f>
        <v>85</v>
      </c>
      <c r="N1666">
        <f t="shared" ref="N1666:N1729" si="185">ROUND(I1666*100/J1666,0)</f>
        <v>73</v>
      </c>
      <c r="O1666">
        <f>Summary!$J$4</f>
        <v>65</v>
      </c>
      <c r="P1666">
        <f>Summary!$J$4</f>
        <v>65</v>
      </c>
      <c r="Q1666">
        <f>Summary!$J$4</f>
        <v>65</v>
      </c>
      <c r="R1666">
        <f t="shared" ref="R1666:R1729" si="186">IF(L1666&gt;=O1666,1,0)</f>
        <v>1</v>
      </c>
      <c r="S1666">
        <f t="shared" ref="S1666:S1729" si="187">IF(M1666&gt;=P1666,1,0)</f>
        <v>1</v>
      </c>
      <c r="T1666">
        <f t="shared" ref="T1666:T1729" si="188">IF(N1666&gt;=Q1666,1,0)</f>
        <v>1</v>
      </c>
    </row>
    <row r="1667" spans="1:20" x14ac:dyDescent="0.2">
      <c r="A1667" s="37" t="s">
        <v>36</v>
      </c>
      <c r="B1667" s="53">
        <v>2016800432</v>
      </c>
      <c r="C1667" s="37" t="s">
        <v>130</v>
      </c>
      <c r="D1667" s="39" t="s">
        <v>133</v>
      </c>
      <c r="E1667" s="62" t="s">
        <v>82</v>
      </c>
      <c r="F1667" s="60">
        <v>60</v>
      </c>
      <c r="G1667" s="60" t="s">
        <v>84</v>
      </c>
      <c r="H1667" s="60">
        <v>40</v>
      </c>
      <c r="I1667" s="61">
        <v>74</v>
      </c>
      <c r="J1667" s="60">
        <v>100</v>
      </c>
      <c r="K1667">
        <f t="shared" si="182"/>
        <v>0.4</v>
      </c>
      <c r="L1667">
        <f t="shared" si="183"/>
        <v>65</v>
      </c>
      <c r="M1667">
        <f t="shared" si="184"/>
        <v>88</v>
      </c>
      <c r="N1667">
        <f t="shared" si="185"/>
        <v>74</v>
      </c>
      <c r="O1667">
        <f>Summary!$J$4</f>
        <v>65</v>
      </c>
      <c r="P1667">
        <f>Summary!$J$4</f>
        <v>65</v>
      </c>
      <c r="Q1667">
        <f>Summary!$J$4</f>
        <v>65</v>
      </c>
      <c r="R1667">
        <f t="shared" si="186"/>
        <v>1</v>
      </c>
      <c r="S1667">
        <f t="shared" si="187"/>
        <v>1</v>
      </c>
      <c r="T1667">
        <f t="shared" si="188"/>
        <v>1</v>
      </c>
    </row>
    <row r="1668" spans="1:20" x14ac:dyDescent="0.2">
      <c r="A1668" s="37" t="s">
        <v>36</v>
      </c>
      <c r="B1668" s="53">
        <v>2016800432</v>
      </c>
      <c r="C1668" s="37" t="s">
        <v>130</v>
      </c>
      <c r="D1668" s="39" t="s">
        <v>134</v>
      </c>
      <c r="E1668" s="60" t="s">
        <v>70</v>
      </c>
      <c r="F1668" s="60">
        <v>60</v>
      </c>
      <c r="G1668" s="60" t="s">
        <v>79</v>
      </c>
      <c r="H1668" s="60">
        <v>40</v>
      </c>
      <c r="I1668" s="61">
        <v>75</v>
      </c>
      <c r="J1668" s="60">
        <v>100</v>
      </c>
      <c r="K1668">
        <f t="shared" si="182"/>
        <v>0.4</v>
      </c>
      <c r="L1668">
        <f t="shared" si="183"/>
        <v>68</v>
      </c>
      <c r="M1668">
        <f t="shared" si="184"/>
        <v>85</v>
      </c>
      <c r="N1668">
        <f t="shared" si="185"/>
        <v>75</v>
      </c>
      <c r="O1668">
        <f>Summary!$J$4</f>
        <v>65</v>
      </c>
      <c r="P1668">
        <f>Summary!$J$4</f>
        <v>65</v>
      </c>
      <c r="Q1668">
        <f>Summary!$J$4</f>
        <v>65</v>
      </c>
      <c r="R1668">
        <f t="shared" si="186"/>
        <v>1</v>
      </c>
      <c r="S1668">
        <f t="shared" si="187"/>
        <v>1</v>
      </c>
      <c r="T1668">
        <f t="shared" si="188"/>
        <v>1</v>
      </c>
    </row>
    <row r="1669" spans="1:20" x14ac:dyDescent="0.2">
      <c r="A1669" s="37" t="s">
        <v>36</v>
      </c>
      <c r="B1669" s="53">
        <v>2016800432</v>
      </c>
      <c r="C1669" s="37" t="s">
        <v>130</v>
      </c>
      <c r="D1669" s="39" t="s">
        <v>135</v>
      </c>
      <c r="E1669" s="60" t="s">
        <v>74</v>
      </c>
      <c r="F1669" s="60">
        <v>60</v>
      </c>
      <c r="G1669" s="60" t="s">
        <v>87</v>
      </c>
      <c r="H1669" s="60">
        <v>40</v>
      </c>
      <c r="I1669" s="61">
        <v>74</v>
      </c>
      <c r="J1669" s="60">
        <v>100</v>
      </c>
      <c r="K1669">
        <f t="shared" si="182"/>
        <v>0.4</v>
      </c>
      <c r="L1669">
        <f t="shared" si="183"/>
        <v>63</v>
      </c>
      <c r="M1669">
        <f t="shared" si="184"/>
        <v>90</v>
      </c>
      <c r="N1669">
        <f t="shared" si="185"/>
        <v>74</v>
      </c>
      <c r="O1669">
        <f>Summary!$J$4</f>
        <v>65</v>
      </c>
      <c r="P1669">
        <f>Summary!$J$4</f>
        <v>65</v>
      </c>
      <c r="Q1669">
        <f>Summary!$J$4</f>
        <v>65</v>
      </c>
      <c r="R1669">
        <f t="shared" si="186"/>
        <v>0</v>
      </c>
      <c r="S1669">
        <f t="shared" si="187"/>
        <v>1</v>
      </c>
      <c r="T1669">
        <f t="shared" si="188"/>
        <v>1</v>
      </c>
    </row>
    <row r="1670" spans="1:20" x14ac:dyDescent="0.2">
      <c r="A1670" s="37" t="s">
        <v>36</v>
      </c>
      <c r="B1670" s="53">
        <v>2016800432</v>
      </c>
      <c r="C1670" s="37" t="s">
        <v>130</v>
      </c>
      <c r="D1670" s="39" t="s">
        <v>136</v>
      </c>
      <c r="E1670" s="60" t="s">
        <v>103</v>
      </c>
      <c r="F1670" s="60">
        <v>60</v>
      </c>
      <c r="G1670" s="60" t="s">
        <v>79</v>
      </c>
      <c r="H1670" s="60">
        <v>40</v>
      </c>
      <c r="I1670" s="61">
        <v>74</v>
      </c>
      <c r="J1670" s="60">
        <v>100</v>
      </c>
      <c r="K1670">
        <f t="shared" si="182"/>
        <v>0.4</v>
      </c>
      <c r="L1670">
        <f t="shared" si="183"/>
        <v>67</v>
      </c>
      <c r="M1670">
        <f t="shared" si="184"/>
        <v>85</v>
      </c>
      <c r="N1670">
        <f t="shared" si="185"/>
        <v>74</v>
      </c>
      <c r="O1670">
        <f>Summary!$J$4</f>
        <v>65</v>
      </c>
      <c r="P1670">
        <f>Summary!$J$4</f>
        <v>65</v>
      </c>
      <c r="Q1670">
        <f>Summary!$J$4</f>
        <v>65</v>
      </c>
      <c r="R1670">
        <f t="shared" si="186"/>
        <v>1</v>
      </c>
      <c r="S1670">
        <f t="shared" si="187"/>
        <v>1</v>
      </c>
      <c r="T1670">
        <f t="shared" si="188"/>
        <v>1</v>
      </c>
    </row>
    <row r="1671" spans="1:20" x14ac:dyDescent="0.2">
      <c r="A1671" s="37" t="s">
        <v>36</v>
      </c>
      <c r="B1671" s="53">
        <v>2016800432</v>
      </c>
      <c r="C1671" s="37" t="s">
        <v>130</v>
      </c>
      <c r="D1671" s="39" t="s">
        <v>137</v>
      </c>
      <c r="E1671" s="60" t="s">
        <v>80</v>
      </c>
      <c r="F1671" s="60">
        <v>60</v>
      </c>
      <c r="G1671" s="60" t="s">
        <v>84</v>
      </c>
      <c r="H1671" s="60">
        <v>40</v>
      </c>
      <c r="I1671" s="61">
        <v>79</v>
      </c>
      <c r="J1671" s="60">
        <v>100</v>
      </c>
      <c r="K1671">
        <f t="shared" si="182"/>
        <v>0.4</v>
      </c>
      <c r="L1671">
        <f t="shared" si="183"/>
        <v>73</v>
      </c>
      <c r="M1671">
        <f t="shared" si="184"/>
        <v>88</v>
      </c>
      <c r="N1671">
        <f t="shared" si="185"/>
        <v>79</v>
      </c>
      <c r="O1671">
        <f>Summary!$J$4</f>
        <v>65</v>
      </c>
      <c r="P1671">
        <f>Summary!$J$4</f>
        <v>65</v>
      </c>
      <c r="Q1671">
        <f>Summary!$J$4</f>
        <v>65</v>
      </c>
      <c r="R1671">
        <f t="shared" si="186"/>
        <v>1</v>
      </c>
      <c r="S1671">
        <f t="shared" si="187"/>
        <v>1</v>
      </c>
      <c r="T1671">
        <f t="shared" si="188"/>
        <v>1</v>
      </c>
    </row>
    <row r="1672" spans="1:20" x14ac:dyDescent="0.2">
      <c r="A1672" s="37" t="s">
        <v>36</v>
      </c>
      <c r="B1672" s="53">
        <v>2016800433</v>
      </c>
      <c r="C1672" s="37" t="s">
        <v>130</v>
      </c>
      <c r="D1672" s="39" t="s">
        <v>131</v>
      </c>
      <c r="E1672" s="60" t="s">
        <v>108</v>
      </c>
      <c r="F1672" s="60">
        <v>60</v>
      </c>
      <c r="G1672" s="60" t="s">
        <v>83</v>
      </c>
      <c r="H1672" s="60">
        <v>40</v>
      </c>
      <c r="I1672" s="61">
        <v>47</v>
      </c>
      <c r="J1672" s="60">
        <v>100</v>
      </c>
      <c r="K1672">
        <f t="shared" si="182"/>
        <v>0.4</v>
      </c>
      <c r="L1672">
        <f t="shared" si="183"/>
        <v>35</v>
      </c>
      <c r="M1672">
        <f t="shared" si="184"/>
        <v>65</v>
      </c>
      <c r="N1672">
        <f t="shared" si="185"/>
        <v>47</v>
      </c>
      <c r="O1672">
        <f>Summary!$J$4</f>
        <v>65</v>
      </c>
      <c r="P1672">
        <f>Summary!$J$4</f>
        <v>65</v>
      </c>
      <c r="Q1672">
        <f>Summary!$J$4</f>
        <v>65</v>
      </c>
      <c r="R1672">
        <f t="shared" si="186"/>
        <v>0</v>
      </c>
      <c r="S1672">
        <f t="shared" si="187"/>
        <v>1</v>
      </c>
      <c r="T1672">
        <f t="shared" si="188"/>
        <v>0</v>
      </c>
    </row>
    <row r="1673" spans="1:20" x14ac:dyDescent="0.2">
      <c r="A1673" s="37" t="s">
        <v>36</v>
      </c>
      <c r="B1673" s="53">
        <v>2016800433</v>
      </c>
      <c r="C1673" s="37" t="s">
        <v>130</v>
      </c>
      <c r="D1673" s="39" t="s">
        <v>132</v>
      </c>
      <c r="E1673" s="60" t="s">
        <v>103</v>
      </c>
      <c r="F1673" s="60">
        <v>60</v>
      </c>
      <c r="G1673" s="60" t="s">
        <v>83</v>
      </c>
      <c r="H1673" s="60">
        <v>40</v>
      </c>
      <c r="I1673" s="61">
        <v>66</v>
      </c>
      <c r="J1673" s="60">
        <v>100</v>
      </c>
      <c r="K1673">
        <f t="shared" si="182"/>
        <v>0.4</v>
      </c>
      <c r="L1673">
        <f t="shared" si="183"/>
        <v>67</v>
      </c>
      <c r="M1673">
        <f t="shared" si="184"/>
        <v>65</v>
      </c>
      <c r="N1673">
        <f t="shared" si="185"/>
        <v>66</v>
      </c>
      <c r="O1673">
        <f>Summary!$J$4</f>
        <v>65</v>
      </c>
      <c r="P1673">
        <f>Summary!$J$4</f>
        <v>65</v>
      </c>
      <c r="Q1673">
        <f>Summary!$J$4</f>
        <v>65</v>
      </c>
      <c r="R1673">
        <f t="shared" si="186"/>
        <v>1</v>
      </c>
      <c r="S1673">
        <f t="shared" si="187"/>
        <v>1</v>
      </c>
      <c r="T1673">
        <f t="shared" si="188"/>
        <v>1</v>
      </c>
    </row>
    <row r="1674" spans="1:20" x14ac:dyDescent="0.2">
      <c r="A1674" s="37" t="s">
        <v>36</v>
      </c>
      <c r="B1674" s="53">
        <v>2016800433</v>
      </c>
      <c r="C1674" s="37" t="s">
        <v>130</v>
      </c>
      <c r="D1674" s="39" t="s">
        <v>133</v>
      </c>
      <c r="E1674" s="62" t="s">
        <v>72</v>
      </c>
      <c r="F1674" s="60">
        <v>60</v>
      </c>
      <c r="G1674" s="60" t="s">
        <v>83</v>
      </c>
      <c r="H1674" s="60">
        <v>40</v>
      </c>
      <c r="I1674" s="61">
        <v>74</v>
      </c>
      <c r="J1674" s="60">
        <v>100</v>
      </c>
      <c r="K1674">
        <f t="shared" si="182"/>
        <v>0.4</v>
      </c>
      <c r="L1674">
        <f t="shared" si="183"/>
        <v>80</v>
      </c>
      <c r="M1674">
        <f t="shared" si="184"/>
        <v>65</v>
      </c>
      <c r="N1674">
        <f t="shared" si="185"/>
        <v>74</v>
      </c>
      <c r="O1674">
        <f>Summary!$J$4</f>
        <v>65</v>
      </c>
      <c r="P1674">
        <f>Summary!$J$4</f>
        <v>65</v>
      </c>
      <c r="Q1674">
        <f>Summary!$J$4</f>
        <v>65</v>
      </c>
      <c r="R1674">
        <f t="shared" si="186"/>
        <v>1</v>
      </c>
      <c r="S1674">
        <f t="shared" si="187"/>
        <v>1</v>
      </c>
      <c r="T1674">
        <f t="shared" si="188"/>
        <v>1</v>
      </c>
    </row>
    <row r="1675" spans="1:20" x14ac:dyDescent="0.2">
      <c r="A1675" s="37" t="s">
        <v>36</v>
      </c>
      <c r="B1675" s="53">
        <v>2016800433</v>
      </c>
      <c r="C1675" s="37" t="s">
        <v>130</v>
      </c>
      <c r="D1675" s="39" t="s">
        <v>134</v>
      </c>
      <c r="E1675" s="60" t="s">
        <v>68</v>
      </c>
      <c r="F1675" s="60">
        <v>60</v>
      </c>
      <c r="G1675" s="60" t="s">
        <v>83</v>
      </c>
      <c r="H1675" s="60">
        <v>40</v>
      </c>
      <c r="I1675" s="61">
        <v>73</v>
      </c>
      <c r="J1675" s="60">
        <v>100</v>
      </c>
      <c r="K1675">
        <f t="shared" si="182"/>
        <v>0.4</v>
      </c>
      <c r="L1675">
        <f t="shared" si="183"/>
        <v>78</v>
      </c>
      <c r="M1675">
        <f t="shared" si="184"/>
        <v>65</v>
      </c>
      <c r="N1675">
        <f t="shared" si="185"/>
        <v>73</v>
      </c>
      <c r="O1675">
        <f>Summary!$J$4</f>
        <v>65</v>
      </c>
      <c r="P1675">
        <f>Summary!$J$4</f>
        <v>65</v>
      </c>
      <c r="Q1675">
        <f>Summary!$J$4</f>
        <v>65</v>
      </c>
      <c r="R1675">
        <f t="shared" si="186"/>
        <v>1</v>
      </c>
      <c r="S1675">
        <f t="shared" si="187"/>
        <v>1</v>
      </c>
      <c r="T1675">
        <f t="shared" si="188"/>
        <v>1</v>
      </c>
    </row>
    <row r="1676" spans="1:20" x14ac:dyDescent="0.2">
      <c r="A1676" s="37" t="s">
        <v>36</v>
      </c>
      <c r="B1676" s="53">
        <v>2016800433</v>
      </c>
      <c r="C1676" s="37" t="s">
        <v>130</v>
      </c>
      <c r="D1676" s="39" t="s">
        <v>135</v>
      </c>
      <c r="E1676" s="60" t="s">
        <v>75</v>
      </c>
      <c r="F1676" s="60">
        <v>60</v>
      </c>
      <c r="G1676" s="60" t="s">
        <v>75</v>
      </c>
      <c r="H1676" s="60">
        <v>40</v>
      </c>
      <c r="I1676" s="61">
        <v>50</v>
      </c>
      <c r="J1676" s="60">
        <v>100</v>
      </c>
      <c r="K1676">
        <f t="shared" si="182"/>
        <v>0.4</v>
      </c>
      <c r="L1676">
        <f t="shared" si="183"/>
        <v>42</v>
      </c>
      <c r="M1676">
        <f t="shared" si="184"/>
        <v>63</v>
      </c>
      <c r="N1676">
        <f t="shared" si="185"/>
        <v>50</v>
      </c>
      <c r="O1676">
        <f>Summary!$J$4</f>
        <v>65</v>
      </c>
      <c r="P1676">
        <f>Summary!$J$4</f>
        <v>65</v>
      </c>
      <c r="Q1676">
        <f>Summary!$J$4</f>
        <v>65</v>
      </c>
      <c r="R1676">
        <f t="shared" si="186"/>
        <v>0</v>
      </c>
      <c r="S1676">
        <f t="shared" si="187"/>
        <v>0</v>
      </c>
      <c r="T1676">
        <f t="shared" si="188"/>
        <v>0</v>
      </c>
    </row>
    <row r="1677" spans="1:20" x14ac:dyDescent="0.2">
      <c r="A1677" s="37" t="s">
        <v>36</v>
      </c>
      <c r="B1677" s="53">
        <v>2016800433</v>
      </c>
      <c r="C1677" s="37" t="s">
        <v>130</v>
      </c>
      <c r="D1677" s="39" t="s">
        <v>136</v>
      </c>
      <c r="E1677" s="60" t="s">
        <v>70</v>
      </c>
      <c r="F1677" s="60">
        <v>60</v>
      </c>
      <c r="G1677" s="60" t="s">
        <v>83</v>
      </c>
      <c r="H1677" s="60">
        <v>40</v>
      </c>
      <c r="I1677" s="61">
        <v>67</v>
      </c>
      <c r="J1677" s="60">
        <v>100</v>
      </c>
      <c r="K1677">
        <f t="shared" si="182"/>
        <v>0.4</v>
      </c>
      <c r="L1677">
        <f t="shared" si="183"/>
        <v>68</v>
      </c>
      <c r="M1677">
        <f t="shared" si="184"/>
        <v>65</v>
      </c>
      <c r="N1677">
        <f t="shared" si="185"/>
        <v>67</v>
      </c>
      <c r="O1677">
        <f>Summary!$J$4</f>
        <v>65</v>
      </c>
      <c r="P1677">
        <f>Summary!$J$4</f>
        <v>65</v>
      </c>
      <c r="Q1677">
        <f>Summary!$J$4</f>
        <v>65</v>
      </c>
      <c r="R1677">
        <f t="shared" si="186"/>
        <v>1</v>
      </c>
      <c r="S1677">
        <f t="shared" si="187"/>
        <v>1</v>
      </c>
      <c r="T1677">
        <f t="shared" si="188"/>
        <v>1</v>
      </c>
    </row>
    <row r="1678" spans="1:20" x14ac:dyDescent="0.2">
      <c r="A1678" s="37" t="s">
        <v>36</v>
      </c>
      <c r="B1678" s="53">
        <v>2016800433</v>
      </c>
      <c r="C1678" s="37" t="s">
        <v>130</v>
      </c>
      <c r="D1678" s="39" t="s">
        <v>137</v>
      </c>
      <c r="E1678" s="60" t="s">
        <v>74</v>
      </c>
      <c r="F1678" s="60">
        <v>60</v>
      </c>
      <c r="G1678" s="60" t="s">
        <v>83</v>
      </c>
      <c r="H1678" s="60">
        <v>40</v>
      </c>
      <c r="I1678" s="61">
        <v>64</v>
      </c>
      <c r="J1678" s="60">
        <v>100</v>
      </c>
      <c r="K1678">
        <f t="shared" si="182"/>
        <v>0.4</v>
      </c>
      <c r="L1678">
        <f t="shared" si="183"/>
        <v>63</v>
      </c>
      <c r="M1678">
        <f t="shared" si="184"/>
        <v>65</v>
      </c>
      <c r="N1678">
        <f t="shared" si="185"/>
        <v>64</v>
      </c>
      <c r="O1678">
        <f>Summary!$J$4</f>
        <v>65</v>
      </c>
      <c r="P1678">
        <f>Summary!$J$4</f>
        <v>65</v>
      </c>
      <c r="Q1678">
        <f>Summary!$J$4</f>
        <v>65</v>
      </c>
      <c r="R1678">
        <f t="shared" si="186"/>
        <v>0</v>
      </c>
      <c r="S1678">
        <f t="shared" si="187"/>
        <v>1</v>
      </c>
      <c r="T1678">
        <f t="shared" si="188"/>
        <v>0</v>
      </c>
    </row>
    <row r="1679" spans="1:20" x14ac:dyDescent="0.2">
      <c r="A1679" s="37" t="s">
        <v>36</v>
      </c>
      <c r="B1679" s="53">
        <v>2016800434</v>
      </c>
      <c r="C1679" s="37" t="s">
        <v>130</v>
      </c>
      <c r="D1679" s="39" t="s">
        <v>131</v>
      </c>
      <c r="E1679" s="60" t="s">
        <v>79</v>
      </c>
      <c r="F1679" s="60">
        <v>60</v>
      </c>
      <c r="G1679" s="60" t="s">
        <v>83</v>
      </c>
      <c r="H1679" s="60">
        <v>40</v>
      </c>
      <c r="I1679" s="61">
        <v>60</v>
      </c>
      <c r="J1679" s="60">
        <v>100</v>
      </c>
      <c r="K1679">
        <f t="shared" si="182"/>
        <v>0.4</v>
      </c>
      <c r="L1679">
        <f t="shared" si="183"/>
        <v>57</v>
      </c>
      <c r="M1679">
        <f t="shared" si="184"/>
        <v>65</v>
      </c>
      <c r="N1679">
        <f t="shared" si="185"/>
        <v>60</v>
      </c>
      <c r="O1679">
        <f>Summary!$J$4</f>
        <v>65</v>
      </c>
      <c r="P1679">
        <f>Summary!$J$4</f>
        <v>65</v>
      </c>
      <c r="Q1679">
        <f>Summary!$J$4</f>
        <v>65</v>
      </c>
      <c r="R1679">
        <f t="shared" si="186"/>
        <v>0</v>
      </c>
      <c r="S1679">
        <f t="shared" si="187"/>
        <v>1</v>
      </c>
      <c r="T1679">
        <f t="shared" si="188"/>
        <v>0</v>
      </c>
    </row>
    <row r="1680" spans="1:20" x14ac:dyDescent="0.2">
      <c r="A1680" s="37" t="s">
        <v>36</v>
      </c>
      <c r="B1680" s="53">
        <v>2016800434</v>
      </c>
      <c r="C1680" s="37" t="s">
        <v>130</v>
      </c>
      <c r="D1680" s="39" t="s">
        <v>132</v>
      </c>
      <c r="E1680" s="60" t="s">
        <v>67</v>
      </c>
      <c r="F1680" s="60">
        <v>60</v>
      </c>
      <c r="G1680" s="60" t="s">
        <v>83</v>
      </c>
      <c r="H1680" s="60">
        <v>40</v>
      </c>
      <c r="I1680" s="61">
        <v>56</v>
      </c>
      <c r="J1680" s="60">
        <v>100</v>
      </c>
      <c r="K1680">
        <f t="shared" si="182"/>
        <v>0.4</v>
      </c>
      <c r="L1680">
        <f t="shared" si="183"/>
        <v>50</v>
      </c>
      <c r="M1680">
        <f t="shared" si="184"/>
        <v>65</v>
      </c>
      <c r="N1680">
        <f t="shared" si="185"/>
        <v>56</v>
      </c>
      <c r="O1680">
        <f>Summary!$J$4</f>
        <v>65</v>
      </c>
      <c r="P1680">
        <f>Summary!$J$4</f>
        <v>65</v>
      </c>
      <c r="Q1680">
        <f>Summary!$J$4</f>
        <v>65</v>
      </c>
      <c r="R1680">
        <f t="shared" si="186"/>
        <v>0</v>
      </c>
      <c r="S1680">
        <f t="shared" si="187"/>
        <v>1</v>
      </c>
      <c r="T1680">
        <f t="shared" si="188"/>
        <v>0</v>
      </c>
    </row>
    <row r="1681" spans="1:20" x14ac:dyDescent="0.2">
      <c r="A1681" s="37" t="s">
        <v>36</v>
      </c>
      <c r="B1681" s="53">
        <v>2016800434</v>
      </c>
      <c r="C1681" s="37" t="s">
        <v>130</v>
      </c>
      <c r="D1681" s="39" t="s">
        <v>133</v>
      </c>
      <c r="E1681" s="62" t="s">
        <v>84</v>
      </c>
      <c r="F1681" s="60">
        <v>60</v>
      </c>
      <c r="G1681" s="60" t="s">
        <v>83</v>
      </c>
      <c r="H1681" s="60">
        <v>40</v>
      </c>
      <c r="I1681" s="61">
        <v>61</v>
      </c>
      <c r="J1681" s="60">
        <v>100</v>
      </c>
      <c r="K1681">
        <f t="shared" si="182"/>
        <v>0.4</v>
      </c>
      <c r="L1681">
        <f t="shared" si="183"/>
        <v>58</v>
      </c>
      <c r="M1681">
        <f t="shared" si="184"/>
        <v>65</v>
      </c>
      <c r="N1681">
        <f t="shared" si="185"/>
        <v>61</v>
      </c>
      <c r="O1681">
        <f>Summary!$J$4</f>
        <v>65</v>
      </c>
      <c r="P1681">
        <f>Summary!$J$4</f>
        <v>65</v>
      </c>
      <c r="Q1681">
        <f>Summary!$J$4</f>
        <v>65</v>
      </c>
      <c r="R1681">
        <f t="shared" si="186"/>
        <v>0</v>
      </c>
      <c r="S1681">
        <f t="shared" si="187"/>
        <v>1</v>
      </c>
      <c r="T1681">
        <f t="shared" si="188"/>
        <v>0</v>
      </c>
    </row>
    <row r="1682" spans="1:20" x14ac:dyDescent="0.2">
      <c r="A1682" s="37" t="s">
        <v>36</v>
      </c>
      <c r="B1682" s="53">
        <v>2016800434</v>
      </c>
      <c r="C1682" s="37" t="s">
        <v>130</v>
      </c>
      <c r="D1682" s="39" t="s">
        <v>134</v>
      </c>
      <c r="E1682" s="60" t="s">
        <v>103</v>
      </c>
      <c r="F1682" s="60">
        <v>60</v>
      </c>
      <c r="G1682" s="60" t="s">
        <v>83</v>
      </c>
      <c r="H1682" s="60">
        <v>40</v>
      </c>
      <c r="I1682" s="61">
        <v>66</v>
      </c>
      <c r="J1682" s="60">
        <v>100</v>
      </c>
      <c r="K1682">
        <f t="shared" si="182"/>
        <v>0.4</v>
      </c>
      <c r="L1682">
        <f t="shared" si="183"/>
        <v>67</v>
      </c>
      <c r="M1682">
        <f t="shared" si="184"/>
        <v>65</v>
      </c>
      <c r="N1682">
        <f t="shared" si="185"/>
        <v>66</v>
      </c>
      <c r="O1682">
        <f>Summary!$J$4</f>
        <v>65</v>
      </c>
      <c r="P1682">
        <f>Summary!$J$4</f>
        <v>65</v>
      </c>
      <c r="Q1682">
        <f>Summary!$J$4</f>
        <v>65</v>
      </c>
      <c r="R1682">
        <f t="shared" si="186"/>
        <v>1</v>
      </c>
      <c r="S1682">
        <f t="shared" si="187"/>
        <v>1</v>
      </c>
      <c r="T1682">
        <f t="shared" si="188"/>
        <v>1</v>
      </c>
    </row>
    <row r="1683" spans="1:20" x14ac:dyDescent="0.2">
      <c r="A1683" s="37" t="s">
        <v>36</v>
      </c>
      <c r="B1683" s="53">
        <v>2016800434</v>
      </c>
      <c r="C1683" s="37" t="s">
        <v>130</v>
      </c>
      <c r="D1683" s="39" t="s">
        <v>135</v>
      </c>
      <c r="E1683" s="60" t="s">
        <v>77</v>
      </c>
      <c r="F1683" s="60">
        <v>60</v>
      </c>
      <c r="G1683" s="60" t="s">
        <v>83</v>
      </c>
      <c r="H1683" s="60">
        <v>40</v>
      </c>
      <c r="I1683" s="61">
        <v>54</v>
      </c>
      <c r="J1683" s="60">
        <v>100</v>
      </c>
      <c r="K1683">
        <f t="shared" si="182"/>
        <v>0.4</v>
      </c>
      <c r="L1683">
        <f t="shared" si="183"/>
        <v>47</v>
      </c>
      <c r="M1683">
        <f t="shared" si="184"/>
        <v>65</v>
      </c>
      <c r="N1683">
        <f t="shared" si="185"/>
        <v>54</v>
      </c>
      <c r="O1683">
        <f>Summary!$J$4</f>
        <v>65</v>
      </c>
      <c r="P1683">
        <f>Summary!$J$4</f>
        <v>65</v>
      </c>
      <c r="Q1683">
        <f>Summary!$J$4</f>
        <v>65</v>
      </c>
      <c r="R1683">
        <f t="shared" si="186"/>
        <v>0</v>
      </c>
      <c r="S1683">
        <f t="shared" si="187"/>
        <v>1</v>
      </c>
      <c r="T1683">
        <f t="shared" si="188"/>
        <v>0</v>
      </c>
    </row>
    <row r="1684" spans="1:20" x14ac:dyDescent="0.2">
      <c r="A1684" s="37" t="s">
        <v>36</v>
      </c>
      <c r="B1684" s="53">
        <v>2016800434</v>
      </c>
      <c r="C1684" s="37" t="s">
        <v>130</v>
      </c>
      <c r="D1684" s="39" t="s">
        <v>136</v>
      </c>
      <c r="E1684" s="60" t="s">
        <v>80</v>
      </c>
      <c r="F1684" s="60">
        <v>60</v>
      </c>
      <c r="G1684" s="60" t="s">
        <v>83</v>
      </c>
      <c r="H1684" s="60">
        <v>40</v>
      </c>
      <c r="I1684" s="61">
        <v>70</v>
      </c>
      <c r="J1684" s="60">
        <v>100</v>
      </c>
      <c r="K1684">
        <f t="shared" si="182"/>
        <v>0.4</v>
      </c>
      <c r="L1684">
        <f t="shared" si="183"/>
        <v>73</v>
      </c>
      <c r="M1684">
        <f t="shared" si="184"/>
        <v>65</v>
      </c>
      <c r="N1684">
        <f t="shared" si="185"/>
        <v>70</v>
      </c>
      <c r="O1684">
        <f>Summary!$J$4</f>
        <v>65</v>
      </c>
      <c r="P1684">
        <f>Summary!$J$4</f>
        <v>65</v>
      </c>
      <c r="Q1684">
        <f>Summary!$J$4</f>
        <v>65</v>
      </c>
      <c r="R1684">
        <f t="shared" si="186"/>
        <v>1</v>
      </c>
      <c r="S1684">
        <f t="shared" si="187"/>
        <v>1</v>
      </c>
      <c r="T1684">
        <f t="shared" si="188"/>
        <v>1</v>
      </c>
    </row>
    <row r="1685" spans="1:20" x14ac:dyDescent="0.2">
      <c r="A1685" s="37" t="s">
        <v>36</v>
      </c>
      <c r="B1685" s="53">
        <v>2016800434</v>
      </c>
      <c r="C1685" s="37" t="s">
        <v>130</v>
      </c>
      <c r="D1685" s="39" t="s">
        <v>137</v>
      </c>
      <c r="E1685" s="60" t="s">
        <v>84</v>
      </c>
      <c r="F1685" s="60">
        <v>60</v>
      </c>
      <c r="G1685" s="60" t="s">
        <v>83</v>
      </c>
      <c r="H1685" s="60">
        <v>40</v>
      </c>
      <c r="I1685" s="61">
        <v>61</v>
      </c>
      <c r="J1685" s="60">
        <v>100</v>
      </c>
      <c r="K1685">
        <f t="shared" si="182"/>
        <v>0.4</v>
      </c>
      <c r="L1685">
        <f t="shared" si="183"/>
        <v>58</v>
      </c>
      <c r="M1685">
        <f t="shared" si="184"/>
        <v>65</v>
      </c>
      <c r="N1685">
        <f t="shared" si="185"/>
        <v>61</v>
      </c>
      <c r="O1685">
        <f>Summary!$J$4</f>
        <v>65</v>
      </c>
      <c r="P1685">
        <f>Summary!$J$4</f>
        <v>65</v>
      </c>
      <c r="Q1685">
        <f>Summary!$J$4</f>
        <v>65</v>
      </c>
      <c r="R1685">
        <f t="shared" si="186"/>
        <v>0</v>
      </c>
      <c r="S1685">
        <f t="shared" si="187"/>
        <v>1</v>
      </c>
      <c r="T1685">
        <f t="shared" si="188"/>
        <v>0</v>
      </c>
    </row>
    <row r="1686" spans="1:20" x14ac:dyDescent="0.2">
      <c r="A1686" s="37" t="s">
        <v>36</v>
      </c>
      <c r="B1686" s="53">
        <v>2016800435</v>
      </c>
      <c r="C1686" s="37" t="s">
        <v>130</v>
      </c>
      <c r="D1686" s="39" t="s">
        <v>131</v>
      </c>
      <c r="E1686" s="60" t="s">
        <v>123</v>
      </c>
      <c r="F1686" s="60">
        <v>60</v>
      </c>
      <c r="G1686" s="60" t="s">
        <v>74</v>
      </c>
      <c r="H1686" s="60">
        <v>40</v>
      </c>
      <c r="I1686" s="61">
        <v>51</v>
      </c>
      <c r="J1686" s="60">
        <v>100</v>
      </c>
      <c r="K1686">
        <f t="shared" si="182"/>
        <v>0.4</v>
      </c>
      <c r="L1686">
        <f t="shared" si="183"/>
        <v>22</v>
      </c>
      <c r="M1686">
        <f t="shared" si="184"/>
        <v>95</v>
      </c>
      <c r="N1686">
        <f t="shared" si="185"/>
        <v>51</v>
      </c>
      <c r="O1686">
        <f>Summary!$J$4</f>
        <v>65</v>
      </c>
      <c r="P1686">
        <f>Summary!$J$4</f>
        <v>65</v>
      </c>
      <c r="Q1686">
        <f>Summary!$J$4</f>
        <v>65</v>
      </c>
      <c r="R1686">
        <f t="shared" si="186"/>
        <v>0</v>
      </c>
      <c r="S1686">
        <f t="shared" si="187"/>
        <v>1</v>
      </c>
      <c r="T1686">
        <f t="shared" si="188"/>
        <v>0</v>
      </c>
    </row>
    <row r="1687" spans="1:20" x14ac:dyDescent="0.2">
      <c r="A1687" s="37" t="s">
        <v>36</v>
      </c>
      <c r="B1687" s="53">
        <v>2016800435</v>
      </c>
      <c r="C1687" s="37" t="s">
        <v>130</v>
      </c>
      <c r="D1687" s="39" t="s">
        <v>132</v>
      </c>
      <c r="E1687" s="60" t="s">
        <v>81</v>
      </c>
      <c r="F1687" s="60">
        <v>60</v>
      </c>
      <c r="G1687" s="60" t="s">
        <v>81</v>
      </c>
      <c r="H1687" s="60">
        <v>40</v>
      </c>
      <c r="I1687" s="61">
        <v>58</v>
      </c>
      <c r="J1687" s="60">
        <v>100</v>
      </c>
      <c r="K1687">
        <f t="shared" si="182"/>
        <v>0.4</v>
      </c>
      <c r="L1687">
        <f t="shared" si="183"/>
        <v>48</v>
      </c>
      <c r="M1687">
        <f t="shared" si="184"/>
        <v>73</v>
      </c>
      <c r="N1687">
        <f t="shared" si="185"/>
        <v>58</v>
      </c>
      <c r="O1687">
        <f>Summary!$J$4</f>
        <v>65</v>
      </c>
      <c r="P1687">
        <f>Summary!$J$4</f>
        <v>65</v>
      </c>
      <c r="Q1687">
        <f>Summary!$J$4</f>
        <v>65</v>
      </c>
      <c r="R1687">
        <f t="shared" si="186"/>
        <v>0</v>
      </c>
      <c r="S1687">
        <f t="shared" si="187"/>
        <v>1</v>
      </c>
      <c r="T1687">
        <f t="shared" si="188"/>
        <v>0</v>
      </c>
    </row>
    <row r="1688" spans="1:20" x14ac:dyDescent="0.2">
      <c r="A1688" s="37" t="s">
        <v>36</v>
      </c>
      <c r="B1688" s="53">
        <v>2016800435</v>
      </c>
      <c r="C1688" s="37" t="s">
        <v>130</v>
      </c>
      <c r="D1688" s="39" t="s">
        <v>133</v>
      </c>
      <c r="E1688" s="62" t="s">
        <v>79</v>
      </c>
      <c r="F1688" s="60">
        <v>60</v>
      </c>
      <c r="G1688" s="60" t="s">
        <v>67</v>
      </c>
      <c r="H1688" s="60">
        <v>40</v>
      </c>
      <c r="I1688" s="61">
        <v>64</v>
      </c>
      <c r="J1688" s="60">
        <v>100</v>
      </c>
      <c r="K1688">
        <f t="shared" si="182"/>
        <v>0.4</v>
      </c>
      <c r="L1688">
        <f t="shared" si="183"/>
        <v>57</v>
      </c>
      <c r="M1688">
        <f t="shared" si="184"/>
        <v>75</v>
      </c>
      <c r="N1688">
        <f t="shared" si="185"/>
        <v>64</v>
      </c>
      <c r="O1688">
        <f>Summary!$J$4</f>
        <v>65</v>
      </c>
      <c r="P1688">
        <f>Summary!$J$4</f>
        <v>65</v>
      </c>
      <c r="Q1688">
        <f>Summary!$J$4</f>
        <v>65</v>
      </c>
      <c r="R1688">
        <f t="shared" si="186"/>
        <v>0</v>
      </c>
      <c r="S1688">
        <f t="shared" si="187"/>
        <v>1</v>
      </c>
      <c r="T1688">
        <f t="shared" si="188"/>
        <v>0</v>
      </c>
    </row>
    <row r="1689" spans="1:20" x14ac:dyDescent="0.2">
      <c r="A1689" s="37" t="s">
        <v>36</v>
      </c>
      <c r="B1689" s="53">
        <v>2016800435</v>
      </c>
      <c r="C1689" s="37" t="s">
        <v>130</v>
      </c>
      <c r="D1689" s="39" t="s">
        <v>134</v>
      </c>
      <c r="E1689" s="60" t="s">
        <v>87</v>
      </c>
      <c r="F1689" s="60">
        <v>60</v>
      </c>
      <c r="G1689" s="60" t="s">
        <v>67</v>
      </c>
      <c r="H1689" s="60">
        <v>40</v>
      </c>
      <c r="I1689" s="61">
        <v>66</v>
      </c>
      <c r="J1689" s="60">
        <v>100</v>
      </c>
      <c r="K1689">
        <f t="shared" si="182"/>
        <v>0.4</v>
      </c>
      <c r="L1689">
        <f t="shared" si="183"/>
        <v>60</v>
      </c>
      <c r="M1689">
        <f t="shared" si="184"/>
        <v>75</v>
      </c>
      <c r="N1689">
        <f t="shared" si="185"/>
        <v>66</v>
      </c>
      <c r="O1689">
        <f>Summary!$J$4</f>
        <v>65</v>
      </c>
      <c r="P1689">
        <f>Summary!$J$4</f>
        <v>65</v>
      </c>
      <c r="Q1689">
        <f>Summary!$J$4</f>
        <v>65</v>
      </c>
      <c r="R1689">
        <f t="shared" si="186"/>
        <v>0</v>
      </c>
      <c r="S1689">
        <f t="shared" si="187"/>
        <v>1</v>
      </c>
      <c r="T1689">
        <f t="shared" si="188"/>
        <v>1</v>
      </c>
    </row>
    <row r="1690" spans="1:20" x14ac:dyDescent="0.2">
      <c r="A1690" s="37" t="s">
        <v>36</v>
      </c>
      <c r="B1690" s="53">
        <v>2016800435</v>
      </c>
      <c r="C1690" s="37" t="s">
        <v>130</v>
      </c>
      <c r="D1690" s="39" t="s">
        <v>135</v>
      </c>
      <c r="E1690" s="60" t="s">
        <v>108</v>
      </c>
      <c r="F1690" s="60">
        <v>60</v>
      </c>
      <c r="G1690" s="60" t="s">
        <v>69</v>
      </c>
      <c r="H1690" s="60">
        <v>40</v>
      </c>
      <c r="I1690" s="61">
        <v>52</v>
      </c>
      <c r="J1690" s="60">
        <v>100</v>
      </c>
      <c r="K1690">
        <f t="shared" si="182"/>
        <v>0.4</v>
      </c>
      <c r="L1690">
        <f t="shared" si="183"/>
        <v>35</v>
      </c>
      <c r="M1690">
        <f t="shared" si="184"/>
        <v>78</v>
      </c>
      <c r="N1690">
        <f t="shared" si="185"/>
        <v>52</v>
      </c>
      <c r="O1690">
        <f>Summary!$J$4</f>
        <v>65</v>
      </c>
      <c r="P1690">
        <f>Summary!$J$4</f>
        <v>65</v>
      </c>
      <c r="Q1690">
        <f>Summary!$J$4</f>
        <v>65</v>
      </c>
      <c r="R1690">
        <f t="shared" si="186"/>
        <v>0</v>
      </c>
      <c r="S1690">
        <f t="shared" si="187"/>
        <v>1</v>
      </c>
      <c r="T1690">
        <f t="shared" si="188"/>
        <v>0</v>
      </c>
    </row>
    <row r="1691" spans="1:20" x14ac:dyDescent="0.2">
      <c r="A1691" s="37" t="s">
        <v>36</v>
      </c>
      <c r="B1691" s="53">
        <v>2016800435</v>
      </c>
      <c r="C1691" s="37" t="s">
        <v>130</v>
      </c>
      <c r="D1691" s="39" t="s">
        <v>136</v>
      </c>
      <c r="E1691" s="60" t="s">
        <v>65</v>
      </c>
      <c r="F1691" s="60">
        <v>60</v>
      </c>
      <c r="G1691" s="60" t="s">
        <v>67</v>
      </c>
      <c r="H1691" s="60">
        <v>40</v>
      </c>
      <c r="I1691" s="61">
        <v>63</v>
      </c>
      <c r="J1691" s="60">
        <v>100</v>
      </c>
      <c r="K1691">
        <f t="shared" si="182"/>
        <v>0.4</v>
      </c>
      <c r="L1691">
        <f t="shared" si="183"/>
        <v>55</v>
      </c>
      <c r="M1691">
        <f t="shared" si="184"/>
        <v>75</v>
      </c>
      <c r="N1691">
        <f t="shared" si="185"/>
        <v>63</v>
      </c>
      <c r="O1691">
        <f>Summary!$J$4</f>
        <v>65</v>
      </c>
      <c r="P1691">
        <f>Summary!$J$4</f>
        <v>65</v>
      </c>
      <c r="Q1691">
        <f>Summary!$J$4</f>
        <v>65</v>
      </c>
      <c r="R1691">
        <f t="shared" si="186"/>
        <v>0</v>
      </c>
      <c r="S1691">
        <f t="shared" si="187"/>
        <v>1</v>
      </c>
      <c r="T1691">
        <f t="shared" si="188"/>
        <v>0</v>
      </c>
    </row>
    <row r="1692" spans="1:20" x14ac:dyDescent="0.2">
      <c r="A1692" s="37" t="s">
        <v>36</v>
      </c>
      <c r="B1692" s="53">
        <v>2016800435</v>
      </c>
      <c r="C1692" s="37" t="s">
        <v>130</v>
      </c>
      <c r="D1692" s="39" t="s">
        <v>137</v>
      </c>
      <c r="E1692" s="60" t="s">
        <v>77</v>
      </c>
      <c r="F1692" s="60">
        <v>60</v>
      </c>
      <c r="G1692" s="60" t="s">
        <v>69</v>
      </c>
      <c r="H1692" s="60">
        <v>40</v>
      </c>
      <c r="I1692" s="61">
        <v>59</v>
      </c>
      <c r="J1692" s="60">
        <v>100</v>
      </c>
      <c r="K1692">
        <f t="shared" si="182"/>
        <v>0.4</v>
      </c>
      <c r="L1692">
        <f t="shared" si="183"/>
        <v>47</v>
      </c>
      <c r="M1692">
        <f t="shared" si="184"/>
        <v>78</v>
      </c>
      <c r="N1692">
        <f t="shared" si="185"/>
        <v>59</v>
      </c>
      <c r="O1692">
        <f>Summary!$J$4</f>
        <v>65</v>
      </c>
      <c r="P1692">
        <f>Summary!$J$4</f>
        <v>65</v>
      </c>
      <c r="Q1692">
        <f>Summary!$J$4</f>
        <v>65</v>
      </c>
      <c r="R1692">
        <f t="shared" si="186"/>
        <v>0</v>
      </c>
      <c r="S1692">
        <f t="shared" si="187"/>
        <v>1</v>
      </c>
      <c r="T1692">
        <f t="shared" si="188"/>
        <v>0</v>
      </c>
    </row>
    <row r="1693" spans="1:20" x14ac:dyDescent="0.2">
      <c r="A1693" s="37" t="s">
        <v>36</v>
      </c>
      <c r="B1693" s="53">
        <v>2016800436</v>
      </c>
      <c r="C1693" s="37" t="s">
        <v>130</v>
      </c>
      <c r="D1693" s="39" t="s">
        <v>131</v>
      </c>
      <c r="E1693" s="60" t="s">
        <v>138</v>
      </c>
      <c r="F1693" s="60">
        <v>60</v>
      </c>
      <c r="G1693" s="60" t="s">
        <v>81</v>
      </c>
      <c r="H1693" s="60">
        <v>40</v>
      </c>
      <c r="I1693" s="61">
        <v>37</v>
      </c>
      <c r="J1693" s="60">
        <v>100</v>
      </c>
      <c r="K1693">
        <f t="shared" si="182"/>
        <v>0.4</v>
      </c>
      <c r="L1693">
        <f t="shared" si="183"/>
        <v>13</v>
      </c>
      <c r="M1693">
        <f t="shared" si="184"/>
        <v>73</v>
      </c>
      <c r="N1693">
        <f t="shared" si="185"/>
        <v>37</v>
      </c>
      <c r="O1693">
        <f>Summary!$J$4</f>
        <v>65</v>
      </c>
      <c r="P1693">
        <f>Summary!$J$4</f>
        <v>65</v>
      </c>
      <c r="Q1693">
        <f>Summary!$J$4</f>
        <v>65</v>
      </c>
      <c r="R1693">
        <f t="shared" si="186"/>
        <v>0</v>
      </c>
      <c r="S1693">
        <f t="shared" si="187"/>
        <v>1</v>
      </c>
      <c r="T1693">
        <f t="shared" si="188"/>
        <v>0</v>
      </c>
    </row>
    <row r="1694" spans="1:20" x14ac:dyDescent="0.2">
      <c r="A1694" s="37" t="s">
        <v>36</v>
      </c>
      <c r="B1694" s="53">
        <v>2016800436</v>
      </c>
      <c r="C1694" s="37" t="s">
        <v>130</v>
      </c>
      <c r="D1694" s="39" t="s">
        <v>132</v>
      </c>
      <c r="E1694" s="60" t="s">
        <v>79</v>
      </c>
      <c r="F1694" s="60">
        <v>60</v>
      </c>
      <c r="G1694" s="60" t="s">
        <v>67</v>
      </c>
      <c r="H1694" s="60">
        <v>40</v>
      </c>
      <c r="I1694" s="61">
        <v>64</v>
      </c>
      <c r="J1694" s="60">
        <v>100</v>
      </c>
      <c r="K1694">
        <f t="shared" si="182"/>
        <v>0.4</v>
      </c>
      <c r="L1694">
        <f t="shared" si="183"/>
        <v>57</v>
      </c>
      <c r="M1694">
        <f t="shared" si="184"/>
        <v>75</v>
      </c>
      <c r="N1694">
        <f t="shared" si="185"/>
        <v>64</v>
      </c>
      <c r="O1694">
        <f>Summary!$J$4</f>
        <v>65</v>
      </c>
      <c r="P1694">
        <f>Summary!$J$4</f>
        <v>65</v>
      </c>
      <c r="Q1694">
        <f>Summary!$J$4</f>
        <v>65</v>
      </c>
      <c r="R1694">
        <f t="shared" si="186"/>
        <v>0</v>
      </c>
      <c r="S1694">
        <f t="shared" si="187"/>
        <v>1</v>
      </c>
      <c r="T1694">
        <f t="shared" si="188"/>
        <v>0</v>
      </c>
    </row>
    <row r="1695" spans="1:20" x14ac:dyDescent="0.2">
      <c r="A1695" s="37" t="s">
        <v>36</v>
      </c>
      <c r="B1695" s="53">
        <v>2016800436</v>
      </c>
      <c r="C1695" s="37" t="s">
        <v>130</v>
      </c>
      <c r="D1695" s="39" t="s">
        <v>133</v>
      </c>
      <c r="E1695" s="62" t="s">
        <v>103</v>
      </c>
      <c r="F1695" s="60">
        <v>60</v>
      </c>
      <c r="G1695" s="60" t="s">
        <v>67</v>
      </c>
      <c r="H1695" s="60">
        <v>40</v>
      </c>
      <c r="I1695" s="61">
        <v>70</v>
      </c>
      <c r="J1695" s="60">
        <v>100</v>
      </c>
      <c r="K1695">
        <f t="shared" si="182"/>
        <v>0.4</v>
      </c>
      <c r="L1695">
        <f t="shared" si="183"/>
        <v>67</v>
      </c>
      <c r="M1695">
        <f t="shared" si="184"/>
        <v>75</v>
      </c>
      <c r="N1695">
        <f t="shared" si="185"/>
        <v>70</v>
      </c>
      <c r="O1695">
        <f>Summary!$J$4</f>
        <v>65</v>
      </c>
      <c r="P1695">
        <f>Summary!$J$4</f>
        <v>65</v>
      </c>
      <c r="Q1695">
        <f>Summary!$J$4</f>
        <v>65</v>
      </c>
      <c r="R1695">
        <f t="shared" si="186"/>
        <v>1</v>
      </c>
      <c r="S1695">
        <f t="shared" si="187"/>
        <v>1</v>
      </c>
      <c r="T1695">
        <f t="shared" si="188"/>
        <v>1</v>
      </c>
    </row>
    <row r="1696" spans="1:20" x14ac:dyDescent="0.2">
      <c r="A1696" s="37" t="s">
        <v>36</v>
      </c>
      <c r="B1696" s="53">
        <v>2016800436</v>
      </c>
      <c r="C1696" s="37" t="s">
        <v>130</v>
      </c>
      <c r="D1696" s="39" t="s">
        <v>134</v>
      </c>
      <c r="E1696" s="60" t="s">
        <v>91</v>
      </c>
      <c r="F1696" s="60">
        <v>60</v>
      </c>
      <c r="G1696" s="60" t="s">
        <v>69</v>
      </c>
      <c r="H1696" s="60">
        <v>40</v>
      </c>
      <c r="I1696" s="61">
        <v>68</v>
      </c>
      <c r="J1696" s="60">
        <v>100</v>
      </c>
      <c r="K1696">
        <f t="shared" si="182"/>
        <v>0.4</v>
      </c>
      <c r="L1696">
        <f t="shared" si="183"/>
        <v>62</v>
      </c>
      <c r="M1696">
        <f t="shared" si="184"/>
        <v>78</v>
      </c>
      <c r="N1696">
        <f t="shared" si="185"/>
        <v>68</v>
      </c>
      <c r="O1696">
        <f>Summary!$J$4</f>
        <v>65</v>
      </c>
      <c r="P1696">
        <f>Summary!$J$4</f>
        <v>65</v>
      </c>
      <c r="Q1696">
        <f>Summary!$J$4</f>
        <v>65</v>
      </c>
      <c r="R1696">
        <f t="shared" si="186"/>
        <v>0</v>
      </c>
      <c r="S1696">
        <f t="shared" si="187"/>
        <v>1</v>
      </c>
      <c r="T1696">
        <f t="shared" si="188"/>
        <v>1</v>
      </c>
    </row>
    <row r="1697" spans="1:20" x14ac:dyDescent="0.2">
      <c r="A1697" s="37" t="s">
        <v>36</v>
      </c>
      <c r="B1697" s="53">
        <v>2016800436</v>
      </c>
      <c r="C1697" s="37" t="s">
        <v>130</v>
      </c>
      <c r="D1697" s="39" t="s">
        <v>135</v>
      </c>
      <c r="E1697" s="60" t="s">
        <v>65</v>
      </c>
      <c r="F1697" s="60">
        <v>60</v>
      </c>
      <c r="G1697" s="60" t="s">
        <v>67</v>
      </c>
      <c r="H1697" s="60">
        <v>40</v>
      </c>
      <c r="I1697" s="61">
        <v>63</v>
      </c>
      <c r="J1697" s="60">
        <v>100</v>
      </c>
      <c r="K1697">
        <f t="shared" si="182"/>
        <v>0.4</v>
      </c>
      <c r="L1697">
        <f t="shared" si="183"/>
        <v>55</v>
      </c>
      <c r="M1697">
        <f t="shared" si="184"/>
        <v>75</v>
      </c>
      <c r="N1697">
        <f t="shared" si="185"/>
        <v>63</v>
      </c>
      <c r="O1697">
        <f>Summary!$J$4</f>
        <v>65</v>
      </c>
      <c r="P1697">
        <f>Summary!$J$4</f>
        <v>65</v>
      </c>
      <c r="Q1697">
        <f>Summary!$J$4</f>
        <v>65</v>
      </c>
      <c r="R1697">
        <f t="shared" si="186"/>
        <v>0</v>
      </c>
      <c r="S1697">
        <f t="shared" si="187"/>
        <v>1</v>
      </c>
      <c r="T1697">
        <f t="shared" si="188"/>
        <v>0</v>
      </c>
    </row>
    <row r="1698" spans="1:20" x14ac:dyDescent="0.2">
      <c r="A1698" s="37" t="s">
        <v>36</v>
      </c>
      <c r="B1698" s="53">
        <v>2016800436</v>
      </c>
      <c r="C1698" s="37" t="s">
        <v>130</v>
      </c>
      <c r="D1698" s="39" t="s">
        <v>136</v>
      </c>
      <c r="E1698" s="60" t="s">
        <v>67</v>
      </c>
      <c r="F1698" s="60">
        <v>60</v>
      </c>
      <c r="G1698" s="60" t="s">
        <v>69</v>
      </c>
      <c r="H1698" s="60">
        <v>40</v>
      </c>
      <c r="I1698" s="61">
        <v>61</v>
      </c>
      <c r="J1698" s="60">
        <v>100</v>
      </c>
      <c r="K1698">
        <f t="shared" si="182"/>
        <v>0.4</v>
      </c>
      <c r="L1698">
        <f t="shared" si="183"/>
        <v>50</v>
      </c>
      <c r="M1698">
        <f t="shared" si="184"/>
        <v>78</v>
      </c>
      <c r="N1698">
        <f t="shared" si="185"/>
        <v>61</v>
      </c>
      <c r="O1698">
        <f>Summary!$J$4</f>
        <v>65</v>
      </c>
      <c r="P1698">
        <f>Summary!$J$4</f>
        <v>65</v>
      </c>
      <c r="Q1698">
        <f>Summary!$J$4</f>
        <v>65</v>
      </c>
      <c r="R1698">
        <f t="shared" si="186"/>
        <v>0</v>
      </c>
      <c r="S1698">
        <f t="shared" si="187"/>
        <v>1</v>
      </c>
      <c r="T1698">
        <f t="shared" si="188"/>
        <v>0</v>
      </c>
    </row>
    <row r="1699" spans="1:20" x14ac:dyDescent="0.2">
      <c r="A1699" s="37" t="s">
        <v>36</v>
      </c>
      <c r="B1699" s="53">
        <v>2016800436</v>
      </c>
      <c r="C1699" s="37" t="s">
        <v>130</v>
      </c>
      <c r="D1699" s="39" t="s">
        <v>137</v>
      </c>
      <c r="E1699" s="60" t="s">
        <v>65</v>
      </c>
      <c r="F1699" s="60">
        <v>60</v>
      </c>
      <c r="G1699" s="60" t="s">
        <v>73</v>
      </c>
      <c r="H1699" s="60">
        <v>40</v>
      </c>
      <c r="I1699" s="61">
        <v>65</v>
      </c>
      <c r="J1699" s="60">
        <v>100</v>
      </c>
      <c r="K1699">
        <f t="shared" si="182"/>
        <v>0.4</v>
      </c>
      <c r="L1699">
        <f t="shared" si="183"/>
        <v>55</v>
      </c>
      <c r="M1699">
        <f t="shared" si="184"/>
        <v>80</v>
      </c>
      <c r="N1699">
        <f t="shared" si="185"/>
        <v>65</v>
      </c>
      <c r="O1699">
        <f>Summary!$J$4</f>
        <v>65</v>
      </c>
      <c r="P1699">
        <f>Summary!$J$4</f>
        <v>65</v>
      </c>
      <c r="Q1699">
        <f>Summary!$J$4</f>
        <v>65</v>
      </c>
      <c r="R1699">
        <f t="shared" si="186"/>
        <v>0</v>
      </c>
      <c r="S1699">
        <f t="shared" si="187"/>
        <v>1</v>
      </c>
      <c r="T1699">
        <f t="shared" si="188"/>
        <v>1</v>
      </c>
    </row>
    <row r="1700" spans="1:20" x14ac:dyDescent="0.2">
      <c r="A1700" s="37" t="s">
        <v>36</v>
      </c>
      <c r="B1700" s="53">
        <v>2016800437</v>
      </c>
      <c r="C1700" s="37" t="s">
        <v>130</v>
      </c>
      <c r="D1700" s="39" t="s">
        <v>131</v>
      </c>
      <c r="E1700" s="60" t="s">
        <v>117</v>
      </c>
      <c r="F1700" s="60">
        <v>60</v>
      </c>
      <c r="G1700" s="60" t="s">
        <v>73</v>
      </c>
      <c r="H1700" s="60">
        <v>40</v>
      </c>
      <c r="I1700" s="61">
        <v>46</v>
      </c>
      <c r="J1700" s="60">
        <v>100</v>
      </c>
      <c r="K1700">
        <f t="shared" si="182"/>
        <v>0.4</v>
      </c>
      <c r="L1700">
        <f t="shared" si="183"/>
        <v>23</v>
      </c>
      <c r="M1700">
        <f t="shared" si="184"/>
        <v>80</v>
      </c>
      <c r="N1700">
        <f t="shared" si="185"/>
        <v>46</v>
      </c>
      <c r="O1700">
        <f>Summary!$J$4</f>
        <v>65</v>
      </c>
      <c r="P1700">
        <f>Summary!$J$4</f>
        <v>65</v>
      </c>
      <c r="Q1700">
        <f>Summary!$J$4</f>
        <v>65</v>
      </c>
      <c r="R1700">
        <f t="shared" si="186"/>
        <v>0</v>
      </c>
      <c r="S1700">
        <f t="shared" si="187"/>
        <v>1</v>
      </c>
      <c r="T1700">
        <f t="shared" si="188"/>
        <v>0</v>
      </c>
    </row>
    <row r="1701" spans="1:20" x14ac:dyDescent="0.2">
      <c r="A1701" s="37" t="s">
        <v>36</v>
      </c>
      <c r="B1701" s="53">
        <v>2016800437</v>
      </c>
      <c r="C1701" s="37" t="s">
        <v>130</v>
      </c>
      <c r="D1701" s="39" t="s">
        <v>132</v>
      </c>
      <c r="E1701" s="60" t="s">
        <v>91</v>
      </c>
      <c r="F1701" s="60">
        <v>60</v>
      </c>
      <c r="G1701" s="60" t="s">
        <v>73</v>
      </c>
      <c r="H1701" s="60">
        <v>40</v>
      </c>
      <c r="I1701" s="61">
        <v>69</v>
      </c>
      <c r="J1701" s="60">
        <v>100</v>
      </c>
      <c r="K1701">
        <f t="shared" si="182"/>
        <v>0.4</v>
      </c>
      <c r="L1701">
        <f t="shared" si="183"/>
        <v>62</v>
      </c>
      <c r="M1701">
        <f t="shared" si="184"/>
        <v>80</v>
      </c>
      <c r="N1701">
        <f t="shared" si="185"/>
        <v>69</v>
      </c>
      <c r="O1701">
        <f>Summary!$J$4</f>
        <v>65</v>
      </c>
      <c r="P1701">
        <f>Summary!$J$4</f>
        <v>65</v>
      </c>
      <c r="Q1701">
        <f>Summary!$J$4</f>
        <v>65</v>
      </c>
      <c r="R1701">
        <f t="shared" si="186"/>
        <v>0</v>
      </c>
      <c r="S1701">
        <f t="shared" si="187"/>
        <v>1</v>
      </c>
      <c r="T1701">
        <f t="shared" si="188"/>
        <v>1</v>
      </c>
    </row>
    <row r="1702" spans="1:20" x14ac:dyDescent="0.2">
      <c r="A1702" s="37" t="s">
        <v>36</v>
      </c>
      <c r="B1702" s="53">
        <v>2016800437</v>
      </c>
      <c r="C1702" s="37" t="s">
        <v>130</v>
      </c>
      <c r="D1702" s="39" t="s">
        <v>133</v>
      </c>
      <c r="E1702" s="62" t="s">
        <v>87</v>
      </c>
      <c r="F1702" s="60">
        <v>60</v>
      </c>
      <c r="G1702" s="60" t="s">
        <v>73</v>
      </c>
      <c r="H1702" s="60">
        <v>40</v>
      </c>
      <c r="I1702" s="61">
        <v>68</v>
      </c>
      <c r="J1702" s="60">
        <v>100</v>
      </c>
      <c r="K1702">
        <f t="shared" si="182"/>
        <v>0.4</v>
      </c>
      <c r="L1702">
        <f t="shared" si="183"/>
        <v>60</v>
      </c>
      <c r="M1702">
        <f t="shared" si="184"/>
        <v>80</v>
      </c>
      <c r="N1702">
        <f t="shared" si="185"/>
        <v>68</v>
      </c>
      <c r="O1702">
        <f>Summary!$J$4</f>
        <v>65</v>
      </c>
      <c r="P1702">
        <f>Summary!$J$4</f>
        <v>65</v>
      </c>
      <c r="Q1702">
        <f>Summary!$J$4</f>
        <v>65</v>
      </c>
      <c r="R1702">
        <f t="shared" si="186"/>
        <v>0</v>
      </c>
      <c r="S1702">
        <f t="shared" si="187"/>
        <v>1</v>
      </c>
      <c r="T1702">
        <f t="shared" si="188"/>
        <v>1</v>
      </c>
    </row>
    <row r="1703" spans="1:20" x14ac:dyDescent="0.2">
      <c r="A1703" s="37" t="s">
        <v>36</v>
      </c>
      <c r="B1703" s="53">
        <v>2016800437</v>
      </c>
      <c r="C1703" s="37" t="s">
        <v>130</v>
      </c>
      <c r="D1703" s="39" t="s">
        <v>134</v>
      </c>
      <c r="E1703" s="60" t="s">
        <v>80</v>
      </c>
      <c r="F1703" s="60">
        <v>60</v>
      </c>
      <c r="G1703" s="60" t="s">
        <v>67</v>
      </c>
      <c r="H1703" s="60">
        <v>40</v>
      </c>
      <c r="I1703" s="61">
        <v>74</v>
      </c>
      <c r="J1703" s="60">
        <v>100</v>
      </c>
      <c r="K1703">
        <f t="shared" si="182"/>
        <v>0.4</v>
      </c>
      <c r="L1703">
        <f t="shared" si="183"/>
        <v>73</v>
      </c>
      <c r="M1703">
        <f t="shared" si="184"/>
        <v>75</v>
      </c>
      <c r="N1703">
        <f t="shared" si="185"/>
        <v>74</v>
      </c>
      <c r="O1703">
        <f>Summary!$J$4</f>
        <v>65</v>
      </c>
      <c r="P1703">
        <f>Summary!$J$4</f>
        <v>65</v>
      </c>
      <c r="Q1703">
        <f>Summary!$J$4</f>
        <v>65</v>
      </c>
      <c r="R1703">
        <f t="shared" si="186"/>
        <v>1</v>
      </c>
      <c r="S1703">
        <f t="shared" si="187"/>
        <v>1</v>
      </c>
      <c r="T1703">
        <f t="shared" si="188"/>
        <v>1</v>
      </c>
    </row>
    <row r="1704" spans="1:20" x14ac:dyDescent="0.2">
      <c r="A1704" s="37" t="s">
        <v>36</v>
      </c>
      <c r="B1704" s="53">
        <v>2016800437</v>
      </c>
      <c r="C1704" s="37" t="s">
        <v>130</v>
      </c>
      <c r="D1704" s="39" t="s">
        <v>135</v>
      </c>
      <c r="E1704" s="60" t="s">
        <v>82</v>
      </c>
      <c r="F1704" s="60">
        <v>60</v>
      </c>
      <c r="G1704" s="60" t="s">
        <v>65</v>
      </c>
      <c r="H1704" s="60">
        <v>40</v>
      </c>
      <c r="I1704" s="61">
        <v>72</v>
      </c>
      <c r="J1704" s="60">
        <v>100</v>
      </c>
      <c r="K1704">
        <f t="shared" si="182"/>
        <v>0.4</v>
      </c>
      <c r="L1704">
        <f t="shared" si="183"/>
        <v>65</v>
      </c>
      <c r="M1704">
        <f t="shared" si="184"/>
        <v>83</v>
      </c>
      <c r="N1704">
        <f t="shared" si="185"/>
        <v>72</v>
      </c>
      <c r="O1704">
        <f>Summary!$J$4</f>
        <v>65</v>
      </c>
      <c r="P1704">
        <f>Summary!$J$4</f>
        <v>65</v>
      </c>
      <c r="Q1704">
        <f>Summary!$J$4</f>
        <v>65</v>
      </c>
      <c r="R1704">
        <f t="shared" si="186"/>
        <v>1</v>
      </c>
      <c r="S1704">
        <f t="shared" si="187"/>
        <v>1</v>
      </c>
      <c r="T1704">
        <f t="shared" si="188"/>
        <v>1</v>
      </c>
    </row>
    <row r="1705" spans="1:20" x14ac:dyDescent="0.2">
      <c r="A1705" s="37" t="s">
        <v>36</v>
      </c>
      <c r="B1705" s="53">
        <v>2016800437</v>
      </c>
      <c r="C1705" s="37" t="s">
        <v>130</v>
      </c>
      <c r="D1705" s="39" t="s">
        <v>136</v>
      </c>
      <c r="E1705" s="60" t="s">
        <v>65</v>
      </c>
      <c r="F1705" s="60">
        <v>60</v>
      </c>
      <c r="G1705" s="60" t="s">
        <v>69</v>
      </c>
      <c r="H1705" s="60">
        <v>40</v>
      </c>
      <c r="I1705" s="61">
        <v>64</v>
      </c>
      <c r="J1705" s="60">
        <v>100</v>
      </c>
      <c r="K1705">
        <f t="shared" si="182"/>
        <v>0.4</v>
      </c>
      <c r="L1705">
        <f t="shared" si="183"/>
        <v>55</v>
      </c>
      <c r="M1705">
        <f t="shared" si="184"/>
        <v>78</v>
      </c>
      <c r="N1705">
        <f t="shared" si="185"/>
        <v>64</v>
      </c>
      <c r="O1705">
        <f>Summary!$J$4</f>
        <v>65</v>
      </c>
      <c r="P1705">
        <f>Summary!$J$4</f>
        <v>65</v>
      </c>
      <c r="Q1705">
        <f>Summary!$J$4</f>
        <v>65</v>
      </c>
      <c r="R1705">
        <f t="shared" si="186"/>
        <v>0</v>
      </c>
      <c r="S1705">
        <f t="shared" si="187"/>
        <v>1</v>
      </c>
      <c r="T1705">
        <f t="shared" si="188"/>
        <v>0</v>
      </c>
    </row>
    <row r="1706" spans="1:20" x14ac:dyDescent="0.2">
      <c r="A1706" s="37" t="s">
        <v>36</v>
      </c>
      <c r="B1706" s="53">
        <v>2016800437</v>
      </c>
      <c r="C1706" s="37" t="s">
        <v>130</v>
      </c>
      <c r="D1706" s="39" t="s">
        <v>137</v>
      </c>
      <c r="E1706" s="60" t="s">
        <v>74</v>
      </c>
      <c r="F1706" s="60">
        <v>60</v>
      </c>
      <c r="G1706" s="60" t="s">
        <v>73</v>
      </c>
      <c r="H1706" s="60">
        <v>40</v>
      </c>
      <c r="I1706" s="61">
        <v>70</v>
      </c>
      <c r="J1706" s="60">
        <v>100</v>
      </c>
      <c r="K1706">
        <f t="shared" si="182"/>
        <v>0.4</v>
      </c>
      <c r="L1706">
        <f t="shared" si="183"/>
        <v>63</v>
      </c>
      <c r="M1706">
        <f t="shared" si="184"/>
        <v>80</v>
      </c>
      <c r="N1706">
        <f t="shared" si="185"/>
        <v>70</v>
      </c>
      <c r="O1706">
        <f>Summary!$J$4</f>
        <v>65</v>
      </c>
      <c r="P1706">
        <f>Summary!$J$4</f>
        <v>65</v>
      </c>
      <c r="Q1706">
        <f>Summary!$J$4</f>
        <v>65</v>
      </c>
      <c r="R1706">
        <f t="shared" si="186"/>
        <v>0</v>
      </c>
      <c r="S1706">
        <f t="shared" si="187"/>
        <v>1</v>
      </c>
      <c r="T1706">
        <f t="shared" si="188"/>
        <v>1</v>
      </c>
    </row>
    <row r="1707" spans="1:20" x14ac:dyDescent="0.2">
      <c r="A1707" s="37" t="s">
        <v>36</v>
      </c>
      <c r="B1707" s="53">
        <v>2016800438</v>
      </c>
      <c r="C1707" s="37" t="s">
        <v>130</v>
      </c>
      <c r="D1707" s="39" t="s">
        <v>131</v>
      </c>
      <c r="E1707" s="60" t="s">
        <v>85</v>
      </c>
      <c r="F1707" s="60">
        <v>60</v>
      </c>
      <c r="G1707" s="60" t="s">
        <v>67</v>
      </c>
      <c r="H1707" s="60">
        <v>40</v>
      </c>
      <c r="I1707" s="61">
        <v>53</v>
      </c>
      <c r="J1707" s="60">
        <v>100</v>
      </c>
      <c r="K1707">
        <f t="shared" si="182"/>
        <v>0.4</v>
      </c>
      <c r="L1707">
        <f t="shared" si="183"/>
        <v>38</v>
      </c>
      <c r="M1707">
        <f t="shared" si="184"/>
        <v>75</v>
      </c>
      <c r="N1707">
        <f t="shared" si="185"/>
        <v>53</v>
      </c>
      <c r="O1707">
        <f>Summary!$J$4</f>
        <v>65</v>
      </c>
      <c r="P1707">
        <f>Summary!$J$4</f>
        <v>65</v>
      </c>
      <c r="Q1707">
        <f>Summary!$J$4</f>
        <v>65</v>
      </c>
      <c r="R1707">
        <f t="shared" si="186"/>
        <v>0</v>
      </c>
      <c r="S1707">
        <f t="shared" si="187"/>
        <v>1</v>
      </c>
      <c r="T1707">
        <f t="shared" si="188"/>
        <v>0</v>
      </c>
    </row>
    <row r="1708" spans="1:20" x14ac:dyDescent="0.2">
      <c r="A1708" s="37" t="s">
        <v>36</v>
      </c>
      <c r="B1708" s="53">
        <v>2016800438</v>
      </c>
      <c r="C1708" s="37" t="s">
        <v>130</v>
      </c>
      <c r="D1708" s="39" t="s">
        <v>132</v>
      </c>
      <c r="E1708" s="60" t="s">
        <v>84</v>
      </c>
      <c r="F1708" s="60">
        <v>60</v>
      </c>
      <c r="G1708" s="60" t="s">
        <v>73</v>
      </c>
      <c r="H1708" s="60">
        <v>40</v>
      </c>
      <c r="I1708" s="61">
        <v>67</v>
      </c>
      <c r="J1708" s="60">
        <v>100</v>
      </c>
      <c r="K1708">
        <f t="shared" si="182"/>
        <v>0.4</v>
      </c>
      <c r="L1708">
        <f t="shared" si="183"/>
        <v>58</v>
      </c>
      <c r="M1708">
        <f t="shared" si="184"/>
        <v>80</v>
      </c>
      <c r="N1708">
        <f t="shared" si="185"/>
        <v>67</v>
      </c>
      <c r="O1708">
        <f>Summary!$J$4</f>
        <v>65</v>
      </c>
      <c r="P1708">
        <f>Summary!$J$4</f>
        <v>65</v>
      </c>
      <c r="Q1708">
        <f>Summary!$J$4</f>
        <v>65</v>
      </c>
      <c r="R1708">
        <f t="shared" si="186"/>
        <v>0</v>
      </c>
      <c r="S1708">
        <f t="shared" si="187"/>
        <v>1</v>
      </c>
      <c r="T1708">
        <f t="shared" si="188"/>
        <v>1</v>
      </c>
    </row>
    <row r="1709" spans="1:20" x14ac:dyDescent="0.2">
      <c r="A1709" s="37" t="s">
        <v>36</v>
      </c>
      <c r="B1709" s="53">
        <v>2016800438</v>
      </c>
      <c r="C1709" s="37" t="s">
        <v>130</v>
      </c>
      <c r="D1709" s="39" t="s">
        <v>133</v>
      </c>
      <c r="E1709" s="62" t="s">
        <v>91</v>
      </c>
      <c r="F1709" s="60">
        <v>60</v>
      </c>
      <c r="G1709" s="60" t="s">
        <v>65</v>
      </c>
      <c r="H1709" s="60">
        <v>40</v>
      </c>
      <c r="I1709" s="61">
        <v>70</v>
      </c>
      <c r="J1709" s="60">
        <v>100</v>
      </c>
      <c r="K1709">
        <f t="shared" si="182"/>
        <v>0.4</v>
      </c>
      <c r="L1709">
        <f t="shared" si="183"/>
        <v>62</v>
      </c>
      <c r="M1709">
        <f t="shared" si="184"/>
        <v>83</v>
      </c>
      <c r="N1709">
        <f t="shared" si="185"/>
        <v>70</v>
      </c>
      <c r="O1709">
        <f>Summary!$J$4</f>
        <v>65</v>
      </c>
      <c r="P1709">
        <f>Summary!$J$4</f>
        <v>65</v>
      </c>
      <c r="Q1709">
        <f>Summary!$J$4</f>
        <v>65</v>
      </c>
      <c r="R1709">
        <f t="shared" si="186"/>
        <v>0</v>
      </c>
      <c r="S1709">
        <f t="shared" si="187"/>
        <v>1</v>
      </c>
      <c r="T1709">
        <f t="shared" si="188"/>
        <v>1</v>
      </c>
    </row>
    <row r="1710" spans="1:20" x14ac:dyDescent="0.2">
      <c r="A1710" s="37" t="s">
        <v>36</v>
      </c>
      <c r="B1710" s="53">
        <v>2016800438</v>
      </c>
      <c r="C1710" s="37" t="s">
        <v>130</v>
      </c>
      <c r="D1710" s="39" t="s">
        <v>134</v>
      </c>
      <c r="E1710" s="60" t="s">
        <v>103</v>
      </c>
      <c r="F1710" s="60">
        <v>60</v>
      </c>
      <c r="G1710" s="60" t="s">
        <v>67</v>
      </c>
      <c r="H1710" s="60">
        <v>40</v>
      </c>
      <c r="I1710" s="61">
        <v>70</v>
      </c>
      <c r="J1710" s="60">
        <v>100</v>
      </c>
      <c r="K1710">
        <f t="shared" si="182"/>
        <v>0.4</v>
      </c>
      <c r="L1710">
        <f t="shared" si="183"/>
        <v>67</v>
      </c>
      <c r="M1710">
        <f t="shared" si="184"/>
        <v>75</v>
      </c>
      <c r="N1710">
        <f t="shared" si="185"/>
        <v>70</v>
      </c>
      <c r="O1710">
        <f>Summary!$J$4</f>
        <v>65</v>
      </c>
      <c r="P1710">
        <f>Summary!$J$4</f>
        <v>65</v>
      </c>
      <c r="Q1710">
        <f>Summary!$J$4</f>
        <v>65</v>
      </c>
      <c r="R1710">
        <f t="shared" si="186"/>
        <v>1</v>
      </c>
      <c r="S1710">
        <f t="shared" si="187"/>
        <v>1</v>
      </c>
      <c r="T1710">
        <f t="shared" si="188"/>
        <v>1</v>
      </c>
    </row>
    <row r="1711" spans="1:20" x14ac:dyDescent="0.2">
      <c r="A1711" s="37" t="s">
        <v>36</v>
      </c>
      <c r="B1711" s="53">
        <v>2016800438</v>
      </c>
      <c r="C1711" s="37" t="s">
        <v>130</v>
      </c>
      <c r="D1711" s="39" t="s">
        <v>135</v>
      </c>
      <c r="E1711" s="60" t="s">
        <v>85</v>
      </c>
      <c r="F1711" s="60">
        <v>60</v>
      </c>
      <c r="G1711" s="60" t="s">
        <v>67</v>
      </c>
      <c r="H1711" s="60">
        <v>40</v>
      </c>
      <c r="I1711" s="61">
        <v>53</v>
      </c>
      <c r="J1711" s="60">
        <v>100</v>
      </c>
      <c r="K1711">
        <f t="shared" si="182"/>
        <v>0.4</v>
      </c>
      <c r="L1711">
        <f t="shared" si="183"/>
        <v>38</v>
      </c>
      <c r="M1711">
        <f t="shared" si="184"/>
        <v>75</v>
      </c>
      <c r="N1711">
        <f t="shared" si="185"/>
        <v>53</v>
      </c>
      <c r="O1711">
        <f>Summary!$J$4</f>
        <v>65</v>
      </c>
      <c r="P1711">
        <f>Summary!$J$4</f>
        <v>65</v>
      </c>
      <c r="Q1711">
        <f>Summary!$J$4</f>
        <v>65</v>
      </c>
      <c r="R1711">
        <f t="shared" si="186"/>
        <v>0</v>
      </c>
      <c r="S1711">
        <f t="shared" si="187"/>
        <v>1</v>
      </c>
      <c r="T1711">
        <f t="shared" si="188"/>
        <v>0</v>
      </c>
    </row>
    <row r="1712" spans="1:20" x14ac:dyDescent="0.2">
      <c r="A1712" s="37" t="s">
        <v>36</v>
      </c>
      <c r="B1712" s="53">
        <v>2016800438</v>
      </c>
      <c r="C1712" s="37" t="s">
        <v>130</v>
      </c>
      <c r="D1712" s="39" t="s">
        <v>136</v>
      </c>
      <c r="E1712" s="60" t="s">
        <v>77</v>
      </c>
      <c r="F1712" s="60">
        <v>60</v>
      </c>
      <c r="G1712" s="60" t="s">
        <v>73</v>
      </c>
      <c r="H1712" s="60">
        <v>40</v>
      </c>
      <c r="I1712" s="61">
        <v>60</v>
      </c>
      <c r="J1712" s="60">
        <v>100</v>
      </c>
      <c r="K1712">
        <f t="shared" si="182"/>
        <v>0.4</v>
      </c>
      <c r="L1712">
        <f t="shared" si="183"/>
        <v>47</v>
      </c>
      <c r="M1712">
        <f t="shared" si="184"/>
        <v>80</v>
      </c>
      <c r="N1712">
        <f t="shared" si="185"/>
        <v>60</v>
      </c>
      <c r="O1712">
        <f>Summary!$J$4</f>
        <v>65</v>
      </c>
      <c r="P1712">
        <f>Summary!$J$4</f>
        <v>65</v>
      </c>
      <c r="Q1712">
        <f>Summary!$J$4</f>
        <v>65</v>
      </c>
      <c r="R1712">
        <f t="shared" si="186"/>
        <v>0</v>
      </c>
      <c r="S1712">
        <f t="shared" si="187"/>
        <v>1</v>
      </c>
      <c r="T1712">
        <f t="shared" si="188"/>
        <v>0</v>
      </c>
    </row>
    <row r="1713" spans="1:20" x14ac:dyDescent="0.2">
      <c r="A1713" s="37" t="s">
        <v>36</v>
      </c>
      <c r="B1713" s="53">
        <v>2016800438</v>
      </c>
      <c r="C1713" s="37" t="s">
        <v>130</v>
      </c>
      <c r="D1713" s="39" t="s">
        <v>137</v>
      </c>
      <c r="E1713" s="60" t="s">
        <v>69</v>
      </c>
      <c r="F1713" s="60">
        <v>60</v>
      </c>
      <c r="G1713" s="60" t="s">
        <v>73</v>
      </c>
      <c r="H1713" s="60">
        <v>40</v>
      </c>
      <c r="I1713" s="61">
        <v>63</v>
      </c>
      <c r="J1713" s="60">
        <v>100</v>
      </c>
      <c r="K1713">
        <f t="shared" si="182"/>
        <v>0.4</v>
      </c>
      <c r="L1713">
        <f t="shared" si="183"/>
        <v>52</v>
      </c>
      <c r="M1713">
        <f t="shared" si="184"/>
        <v>80</v>
      </c>
      <c r="N1713">
        <f t="shared" si="185"/>
        <v>63</v>
      </c>
      <c r="O1713">
        <f>Summary!$J$4</f>
        <v>65</v>
      </c>
      <c r="P1713">
        <f>Summary!$J$4</f>
        <v>65</v>
      </c>
      <c r="Q1713">
        <f>Summary!$J$4</f>
        <v>65</v>
      </c>
      <c r="R1713">
        <f t="shared" si="186"/>
        <v>0</v>
      </c>
      <c r="S1713">
        <f t="shared" si="187"/>
        <v>1</v>
      </c>
      <c r="T1713">
        <f t="shared" si="188"/>
        <v>0</v>
      </c>
    </row>
    <row r="1714" spans="1:20" x14ac:dyDescent="0.2">
      <c r="A1714" s="37" t="s">
        <v>36</v>
      </c>
      <c r="B1714" s="53">
        <v>2016800439</v>
      </c>
      <c r="C1714" s="37" t="s">
        <v>130</v>
      </c>
      <c r="D1714" s="39" t="s">
        <v>131</v>
      </c>
      <c r="E1714" s="60" t="s">
        <v>121</v>
      </c>
      <c r="F1714" s="60">
        <v>60</v>
      </c>
      <c r="G1714" s="60" t="s">
        <v>77</v>
      </c>
      <c r="H1714" s="60">
        <v>40</v>
      </c>
      <c r="I1714" s="61">
        <v>39</v>
      </c>
      <c r="J1714" s="60">
        <v>100</v>
      </c>
      <c r="K1714">
        <f t="shared" si="182"/>
        <v>0.4</v>
      </c>
      <c r="L1714">
        <f t="shared" si="183"/>
        <v>18</v>
      </c>
      <c r="M1714">
        <f t="shared" si="184"/>
        <v>70</v>
      </c>
      <c r="N1714">
        <f t="shared" si="185"/>
        <v>39</v>
      </c>
      <c r="O1714">
        <f>Summary!$J$4</f>
        <v>65</v>
      </c>
      <c r="P1714">
        <f>Summary!$J$4</f>
        <v>65</v>
      </c>
      <c r="Q1714">
        <f>Summary!$J$4</f>
        <v>65</v>
      </c>
      <c r="R1714">
        <f t="shared" si="186"/>
        <v>0</v>
      </c>
      <c r="S1714">
        <f t="shared" si="187"/>
        <v>1</v>
      </c>
      <c r="T1714">
        <f t="shared" si="188"/>
        <v>0</v>
      </c>
    </row>
    <row r="1715" spans="1:20" x14ac:dyDescent="0.2">
      <c r="A1715" s="37" t="s">
        <v>36</v>
      </c>
      <c r="B1715" s="53">
        <v>2016800439</v>
      </c>
      <c r="C1715" s="37" t="s">
        <v>130</v>
      </c>
      <c r="D1715" s="39" t="s">
        <v>132</v>
      </c>
      <c r="E1715" s="60" t="s">
        <v>87</v>
      </c>
      <c r="F1715" s="60">
        <v>60</v>
      </c>
      <c r="G1715" s="60" t="s">
        <v>77</v>
      </c>
      <c r="H1715" s="60">
        <v>40</v>
      </c>
      <c r="I1715" s="61">
        <v>64</v>
      </c>
      <c r="J1715" s="60">
        <v>100</v>
      </c>
      <c r="K1715">
        <f t="shared" si="182"/>
        <v>0.4</v>
      </c>
      <c r="L1715">
        <f t="shared" si="183"/>
        <v>60</v>
      </c>
      <c r="M1715">
        <f t="shared" si="184"/>
        <v>70</v>
      </c>
      <c r="N1715">
        <f t="shared" si="185"/>
        <v>64</v>
      </c>
      <c r="O1715">
        <f>Summary!$J$4</f>
        <v>65</v>
      </c>
      <c r="P1715">
        <f>Summary!$J$4</f>
        <v>65</v>
      </c>
      <c r="Q1715">
        <f>Summary!$J$4</f>
        <v>65</v>
      </c>
      <c r="R1715">
        <f t="shared" si="186"/>
        <v>0</v>
      </c>
      <c r="S1715">
        <f t="shared" si="187"/>
        <v>1</v>
      </c>
      <c r="T1715">
        <f t="shared" si="188"/>
        <v>0</v>
      </c>
    </row>
    <row r="1716" spans="1:20" x14ac:dyDescent="0.2">
      <c r="A1716" s="37" t="s">
        <v>36</v>
      </c>
      <c r="B1716" s="53">
        <v>2016800439</v>
      </c>
      <c r="C1716" s="37" t="s">
        <v>130</v>
      </c>
      <c r="D1716" s="39" t="s">
        <v>133</v>
      </c>
      <c r="E1716" s="62" t="s">
        <v>70</v>
      </c>
      <c r="F1716" s="60">
        <v>60</v>
      </c>
      <c r="G1716" s="60" t="s">
        <v>67</v>
      </c>
      <c r="H1716" s="60">
        <v>40</v>
      </c>
      <c r="I1716" s="61">
        <v>71</v>
      </c>
      <c r="J1716" s="60">
        <v>100</v>
      </c>
      <c r="K1716">
        <f t="shared" si="182"/>
        <v>0.4</v>
      </c>
      <c r="L1716">
        <f t="shared" si="183"/>
        <v>68</v>
      </c>
      <c r="M1716">
        <f t="shared" si="184"/>
        <v>75</v>
      </c>
      <c r="N1716">
        <f t="shared" si="185"/>
        <v>71</v>
      </c>
      <c r="O1716">
        <f>Summary!$J$4</f>
        <v>65</v>
      </c>
      <c r="P1716">
        <f>Summary!$J$4</f>
        <v>65</v>
      </c>
      <c r="Q1716">
        <f>Summary!$J$4</f>
        <v>65</v>
      </c>
      <c r="R1716">
        <f t="shared" si="186"/>
        <v>1</v>
      </c>
      <c r="S1716">
        <f t="shared" si="187"/>
        <v>1</v>
      </c>
      <c r="T1716">
        <f t="shared" si="188"/>
        <v>1</v>
      </c>
    </row>
    <row r="1717" spans="1:20" x14ac:dyDescent="0.2">
      <c r="A1717" s="37" t="s">
        <v>36</v>
      </c>
      <c r="B1717" s="53">
        <v>2016800439</v>
      </c>
      <c r="C1717" s="37" t="s">
        <v>130</v>
      </c>
      <c r="D1717" s="39" t="s">
        <v>134</v>
      </c>
      <c r="E1717" s="60" t="s">
        <v>104</v>
      </c>
      <c r="F1717" s="60">
        <v>60</v>
      </c>
      <c r="G1717" s="60" t="s">
        <v>81</v>
      </c>
      <c r="H1717" s="60">
        <v>40</v>
      </c>
      <c r="I1717" s="61">
        <v>72</v>
      </c>
      <c r="J1717" s="60">
        <v>100</v>
      </c>
      <c r="K1717">
        <f t="shared" si="182"/>
        <v>0.4</v>
      </c>
      <c r="L1717">
        <f t="shared" si="183"/>
        <v>72</v>
      </c>
      <c r="M1717">
        <f t="shared" si="184"/>
        <v>73</v>
      </c>
      <c r="N1717">
        <f t="shared" si="185"/>
        <v>72</v>
      </c>
      <c r="O1717">
        <f>Summary!$J$4</f>
        <v>65</v>
      </c>
      <c r="P1717">
        <f>Summary!$J$4</f>
        <v>65</v>
      </c>
      <c r="Q1717">
        <f>Summary!$J$4</f>
        <v>65</v>
      </c>
      <c r="R1717">
        <f t="shared" si="186"/>
        <v>1</v>
      </c>
      <c r="S1717">
        <f t="shared" si="187"/>
        <v>1</v>
      </c>
      <c r="T1717">
        <f t="shared" si="188"/>
        <v>1</v>
      </c>
    </row>
    <row r="1718" spans="1:20" x14ac:dyDescent="0.2">
      <c r="A1718" s="37" t="s">
        <v>36</v>
      </c>
      <c r="B1718" s="53">
        <v>2016800439</v>
      </c>
      <c r="C1718" s="37" t="s">
        <v>130</v>
      </c>
      <c r="D1718" s="39" t="s">
        <v>135</v>
      </c>
      <c r="E1718" s="60" t="s">
        <v>91</v>
      </c>
      <c r="F1718" s="60">
        <v>60</v>
      </c>
      <c r="G1718" s="60" t="s">
        <v>67</v>
      </c>
      <c r="H1718" s="60">
        <v>40</v>
      </c>
      <c r="I1718" s="61">
        <v>67</v>
      </c>
      <c r="J1718" s="60">
        <v>100</v>
      </c>
      <c r="K1718">
        <f t="shared" si="182"/>
        <v>0.4</v>
      </c>
      <c r="L1718">
        <f t="shared" si="183"/>
        <v>62</v>
      </c>
      <c r="M1718">
        <f t="shared" si="184"/>
        <v>75</v>
      </c>
      <c r="N1718">
        <f t="shared" si="185"/>
        <v>67</v>
      </c>
      <c r="O1718">
        <f>Summary!$J$4</f>
        <v>65</v>
      </c>
      <c r="P1718">
        <f>Summary!$J$4</f>
        <v>65</v>
      </c>
      <c r="Q1718">
        <f>Summary!$J$4</f>
        <v>65</v>
      </c>
      <c r="R1718">
        <f t="shared" si="186"/>
        <v>0</v>
      </c>
      <c r="S1718">
        <f t="shared" si="187"/>
        <v>1</v>
      </c>
      <c r="T1718">
        <f t="shared" si="188"/>
        <v>1</v>
      </c>
    </row>
    <row r="1719" spans="1:20" x14ac:dyDescent="0.2">
      <c r="A1719" s="37" t="s">
        <v>36</v>
      </c>
      <c r="B1719" s="53">
        <v>2016800439</v>
      </c>
      <c r="C1719" s="37" t="s">
        <v>130</v>
      </c>
      <c r="D1719" s="39" t="s">
        <v>136</v>
      </c>
      <c r="E1719" s="60" t="s">
        <v>106</v>
      </c>
      <c r="F1719" s="60">
        <v>60</v>
      </c>
      <c r="G1719" s="60" t="s">
        <v>77</v>
      </c>
      <c r="H1719" s="60">
        <v>40</v>
      </c>
      <c r="I1719" s="61">
        <v>50</v>
      </c>
      <c r="J1719" s="60">
        <v>100</v>
      </c>
      <c r="K1719">
        <f t="shared" si="182"/>
        <v>0.4</v>
      </c>
      <c r="L1719">
        <f t="shared" si="183"/>
        <v>37</v>
      </c>
      <c r="M1719">
        <f t="shared" si="184"/>
        <v>70</v>
      </c>
      <c r="N1719">
        <f t="shared" si="185"/>
        <v>50</v>
      </c>
      <c r="O1719">
        <f>Summary!$J$4</f>
        <v>65</v>
      </c>
      <c r="P1719">
        <f>Summary!$J$4</f>
        <v>65</v>
      </c>
      <c r="Q1719">
        <f>Summary!$J$4</f>
        <v>65</v>
      </c>
      <c r="R1719">
        <f t="shared" si="186"/>
        <v>0</v>
      </c>
      <c r="S1719">
        <f t="shared" si="187"/>
        <v>1</v>
      </c>
      <c r="T1719">
        <f t="shared" si="188"/>
        <v>0</v>
      </c>
    </row>
    <row r="1720" spans="1:20" x14ac:dyDescent="0.2">
      <c r="A1720" s="37" t="s">
        <v>36</v>
      </c>
      <c r="B1720" s="53">
        <v>2016800439</v>
      </c>
      <c r="C1720" s="37" t="s">
        <v>130</v>
      </c>
      <c r="D1720" s="39" t="s">
        <v>137</v>
      </c>
      <c r="E1720" s="60" t="s">
        <v>65</v>
      </c>
      <c r="F1720" s="60">
        <v>60</v>
      </c>
      <c r="G1720" s="60" t="s">
        <v>67</v>
      </c>
      <c r="H1720" s="60">
        <v>40</v>
      </c>
      <c r="I1720" s="61">
        <v>63</v>
      </c>
      <c r="J1720" s="60">
        <v>100</v>
      </c>
      <c r="K1720">
        <f t="shared" si="182"/>
        <v>0.4</v>
      </c>
      <c r="L1720">
        <f t="shared" si="183"/>
        <v>55</v>
      </c>
      <c r="M1720">
        <f t="shared" si="184"/>
        <v>75</v>
      </c>
      <c r="N1720">
        <f t="shared" si="185"/>
        <v>63</v>
      </c>
      <c r="O1720">
        <f>Summary!$J$4</f>
        <v>65</v>
      </c>
      <c r="P1720">
        <f>Summary!$J$4</f>
        <v>65</v>
      </c>
      <c r="Q1720">
        <f>Summary!$J$4</f>
        <v>65</v>
      </c>
      <c r="R1720">
        <f t="shared" si="186"/>
        <v>0</v>
      </c>
      <c r="S1720">
        <f t="shared" si="187"/>
        <v>1</v>
      </c>
      <c r="T1720">
        <f t="shared" si="188"/>
        <v>0</v>
      </c>
    </row>
    <row r="1721" spans="1:20" x14ac:dyDescent="0.2">
      <c r="A1721" s="37" t="s">
        <v>36</v>
      </c>
      <c r="B1721" s="53">
        <v>2016800440</v>
      </c>
      <c r="C1721" s="37" t="s">
        <v>130</v>
      </c>
      <c r="D1721" s="39" t="s">
        <v>131</v>
      </c>
      <c r="E1721" s="60" t="s">
        <v>75</v>
      </c>
      <c r="F1721" s="60">
        <v>60</v>
      </c>
      <c r="G1721" s="60" t="s">
        <v>65</v>
      </c>
      <c r="H1721" s="60">
        <v>40</v>
      </c>
      <c r="I1721" s="61">
        <v>58</v>
      </c>
      <c r="J1721" s="60">
        <v>100</v>
      </c>
      <c r="K1721">
        <f t="shared" si="182"/>
        <v>0.4</v>
      </c>
      <c r="L1721">
        <f t="shared" si="183"/>
        <v>42</v>
      </c>
      <c r="M1721">
        <f t="shared" si="184"/>
        <v>83</v>
      </c>
      <c r="N1721">
        <f t="shared" si="185"/>
        <v>58</v>
      </c>
      <c r="O1721">
        <f>Summary!$J$4</f>
        <v>65</v>
      </c>
      <c r="P1721">
        <f>Summary!$J$4</f>
        <v>65</v>
      </c>
      <c r="Q1721">
        <f>Summary!$J$4</f>
        <v>65</v>
      </c>
      <c r="R1721">
        <f t="shared" si="186"/>
        <v>0</v>
      </c>
      <c r="S1721">
        <f t="shared" si="187"/>
        <v>1</v>
      </c>
      <c r="T1721">
        <f t="shared" si="188"/>
        <v>0</v>
      </c>
    </row>
    <row r="1722" spans="1:20" x14ac:dyDescent="0.2">
      <c r="A1722" s="37" t="s">
        <v>36</v>
      </c>
      <c r="B1722" s="53">
        <v>2016800440</v>
      </c>
      <c r="C1722" s="37" t="s">
        <v>130</v>
      </c>
      <c r="D1722" s="39" t="s">
        <v>132</v>
      </c>
      <c r="E1722" s="60" t="s">
        <v>73</v>
      </c>
      <c r="F1722" s="60">
        <v>60</v>
      </c>
      <c r="G1722" s="60" t="s">
        <v>79</v>
      </c>
      <c r="H1722" s="60">
        <v>40</v>
      </c>
      <c r="I1722" s="61">
        <v>66</v>
      </c>
      <c r="J1722" s="60">
        <v>100</v>
      </c>
      <c r="K1722">
        <f t="shared" si="182"/>
        <v>0.4</v>
      </c>
      <c r="L1722">
        <f t="shared" si="183"/>
        <v>53</v>
      </c>
      <c r="M1722">
        <f t="shared" si="184"/>
        <v>85</v>
      </c>
      <c r="N1722">
        <f t="shared" si="185"/>
        <v>66</v>
      </c>
      <c r="O1722">
        <f>Summary!$J$4</f>
        <v>65</v>
      </c>
      <c r="P1722">
        <f>Summary!$J$4</f>
        <v>65</v>
      </c>
      <c r="Q1722">
        <f>Summary!$J$4</f>
        <v>65</v>
      </c>
      <c r="R1722">
        <f t="shared" si="186"/>
        <v>0</v>
      </c>
      <c r="S1722">
        <f t="shared" si="187"/>
        <v>1</v>
      </c>
      <c r="T1722">
        <f t="shared" si="188"/>
        <v>1</v>
      </c>
    </row>
    <row r="1723" spans="1:20" x14ac:dyDescent="0.2">
      <c r="A1723" s="37" t="s">
        <v>36</v>
      </c>
      <c r="B1723" s="53">
        <v>2016800440</v>
      </c>
      <c r="C1723" s="37" t="s">
        <v>130</v>
      </c>
      <c r="D1723" s="39" t="s">
        <v>133</v>
      </c>
      <c r="E1723" s="62" t="s">
        <v>82</v>
      </c>
      <c r="F1723" s="60">
        <v>60</v>
      </c>
      <c r="G1723" s="60" t="s">
        <v>87</v>
      </c>
      <c r="H1723" s="60">
        <v>40</v>
      </c>
      <c r="I1723" s="61">
        <v>75</v>
      </c>
      <c r="J1723" s="60">
        <v>100</v>
      </c>
      <c r="K1723">
        <f t="shared" si="182"/>
        <v>0.4</v>
      </c>
      <c r="L1723">
        <f t="shared" si="183"/>
        <v>65</v>
      </c>
      <c r="M1723">
        <f t="shared" si="184"/>
        <v>90</v>
      </c>
      <c r="N1723">
        <f t="shared" si="185"/>
        <v>75</v>
      </c>
      <c r="O1723">
        <f>Summary!$J$4</f>
        <v>65</v>
      </c>
      <c r="P1723">
        <f>Summary!$J$4</f>
        <v>65</v>
      </c>
      <c r="Q1723">
        <f>Summary!$J$4</f>
        <v>65</v>
      </c>
      <c r="R1723">
        <f t="shared" si="186"/>
        <v>1</v>
      </c>
      <c r="S1723">
        <f t="shared" si="187"/>
        <v>1</v>
      </c>
      <c r="T1723">
        <f t="shared" si="188"/>
        <v>1</v>
      </c>
    </row>
    <row r="1724" spans="1:20" x14ac:dyDescent="0.2">
      <c r="A1724" s="37" t="s">
        <v>36</v>
      </c>
      <c r="B1724" s="53">
        <v>2016800440</v>
      </c>
      <c r="C1724" s="37" t="s">
        <v>130</v>
      </c>
      <c r="D1724" s="39" t="s">
        <v>134</v>
      </c>
      <c r="E1724" s="60" t="s">
        <v>82</v>
      </c>
      <c r="F1724" s="60">
        <v>60</v>
      </c>
      <c r="G1724" s="60" t="s">
        <v>84</v>
      </c>
      <c r="H1724" s="60">
        <v>40</v>
      </c>
      <c r="I1724" s="61">
        <v>74</v>
      </c>
      <c r="J1724" s="60">
        <v>100</v>
      </c>
      <c r="K1724">
        <f t="shared" si="182"/>
        <v>0.4</v>
      </c>
      <c r="L1724">
        <f t="shared" si="183"/>
        <v>65</v>
      </c>
      <c r="M1724">
        <f t="shared" si="184"/>
        <v>88</v>
      </c>
      <c r="N1724">
        <f t="shared" si="185"/>
        <v>74</v>
      </c>
      <c r="O1724">
        <f>Summary!$J$4</f>
        <v>65</v>
      </c>
      <c r="P1724">
        <f>Summary!$J$4</f>
        <v>65</v>
      </c>
      <c r="Q1724">
        <f>Summary!$J$4</f>
        <v>65</v>
      </c>
      <c r="R1724">
        <f t="shared" si="186"/>
        <v>1</v>
      </c>
      <c r="S1724">
        <f t="shared" si="187"/>
        <v>1</v>
      </c>
      <c r="T1724">
        <f t="shared" si="188"/>
        <v>1</v>
      </c>
    </row>
    <row r="1725" spans="1:20" x14ac:dyDescent="0.2">
      <c r="A1725" s="37" t="s">
        <v>36</v>
      </c>
      <c r="B1725" s="53">
        <v>2016800440</v>
      </c>
      <c r="C1725" s="37" t="s">
        <v>130</v>
      </c>
      <c r="D1725" s="39" t="s">
        <v>135</v>
      </c>
      <c r="E1725" s="60" t="s">
        <v>65</v>
      </c>
      <c r="F1725" s="60">
        <v>60</v>
      </c>
      <c r="G1725" s="60" t="s">
        <v>87</v>
      </c>
      <c r="H1725" s="60">
        <v>40</v>
      </c>
      <c r="I1725" s="61">
        <v>69</v>
      </c>
      <c r="J1725" s="60">
        <v>100</v>
      </c>
      <c r="K1725">
        <f t="shared" si="182"/>
        <v>0.4</v>
      </c>
      <c r="L1725">
        <f t="shared" si="183"/>
        <v>55</v>
      </c>
      <c r="M1725">
        <f t="shared" si="184"/>
        <v>90</v>
      </c>
      <c r="N1725">
        <f t="shared" si="185"/>
        <v>69</v>
      </c>
      <c r="O1725">
        <f>Summary!$J$4</f>
        <v>65</v>
      </c>
      <c r="P1725">
        <f>Summary!$J$4</f>
        <v>65</v>
      </c>
      <c r="Q1725">
        <f>Summary!$J$4</f>
        <v>65</v>
      </c>
      <c r="R1725">
        <f t="shared" si="186"/>
        <v>0</v>
      </c>
      <c r="S1725">
        <f t="shared" si="187"/>
        <v>1</v>
      </c>
      <c r="T1725">
        <f t="shared" si="188"/>
        <v>1</v>
      </c>
    </row>
    <row r="1726" spans="1:20" x14ac:dyDescent="0.2">
      <c r="A1726" s="37" t="s">
        <v>36</v>
      </c>
      <c r="B1726" s="53">
        <v>2016800440</v>
      </c>
      <c r="C1726" s="37" t="s">
        <v>130</v>
      </c>
      <c r="D1726" s="39" t="s">
        <v>136</v>
      </c>
      <c r="E1726" s="60" t="s">
        <v>79</v>
      </c>
      <c r="F1726" s="60">
        <v>60</v>
      </c>
      <c r="G1726" s="60" t="s">
        <v>73</v>
      </c>
      <c r="H1726" s="60">
        <v>40</v>
      </c>
      <c r="I1726" s="61">
        <v>66</v>
      </c>
      <c r="J1726" s="60">
        <v>100</v>
      </c>
      <c r="K1726">
        <f t="shared" si="182"/>
        <v>0.4</v>
      </c>
      <c r="L1726">
        <f t="shared" si="183"/>
        <v>57</v>
      </c>
      <c r="M1726">
        <f t="shared" si="184"/>
        <v>80</v>
      </c>
      <c r="N1726">
        <f t="shared" si="185"/>
        <v>66</v>
      </c>
      <c r="O1726">
        <f>Summary!$J$4</f>
        <v>65</v>
      </c>
      <c r="P1726">
        <f>Summary!$J$4</f>
        <v>65</v>
      </c>
      <c r="Q1726">
        <f>Summary!$J$4</f>
        <v>65</v>
      </c>
      <c r="R1726">
        <f t="shared" si="186"/>
        <v>0</v>
      </c>
      <c r="S1726">
        <f t="shared" si="187"/>
        <v>1</v>
      </c>
      <c r="T1726">
        <f t="shared" si="188"/>
        <v>1</v>
      </c>
    </row>
    <row r="1727" spans="1:20" x14ac:dyDescent="0.2">
      <c r="A1727" s="37" t="s">
        <v>36</v>
      </c>
      <c r="B1727" s="53">
        <v>2016800440</v>
      </c>
      <c r="C1727" s="37" t="s">
        <v>130</v>
      </c>
      <c r="D1727" s="39" t="s">
        <v>137</v>
      </c>
      <c r="E1727" s="60" t="s">
        <v>82</v>
      </c>
      <c r="F1727" s="60">
        <v>60</v>
      </c>
      <c r="G1727" s="60" t="s">
        <v>87</v>
      </c>
      <c r="H1727" s="60">
        <v>40</v>
      </c>
      <c r="I1727" s="61">
        <v>75</v>
      </c>
      <c r="J1727" s="60">
        <v>100</v>
      </c>
      <c r="K1727">
        <f t="shared" si="182"/>
        <v>0.4</v>
      </c>
      <c r="L1727">
        <f t="shared" si="183"/>
        <v>65</v>
      </c>
      <c r="M1727">
        <f t="shared" si="184"/>
        <v>90</v>
      </c>
      <c r="N1727">
        <f t="shared" si="185"/>
        <v>75</v>
      </c>
      <c r="O1727">
        <f>Summary!$J$4</f>
        <v>65</v>
      </c>
      <c r="P1727">
        <f>Summary!$J$4</f>
        <v>65</v>
      </c>
      <c r="Q1727">
        <f>Summary!$J$4</f>
        <v>65</v>
      </c>
      <c r="R1727">
        <f t="shared" si="186"/>
        <v>1</v>
      </c>
      <c r="S1727">
        <f t="shared" si="187"/>
        <v>1</v>
      </c>
      <c r="T1727">
        <f t="shared" si="188"/>
        <v>1</v>
      </c>
    </row>
    <row r="1728" spans="1:20" x14ac:dyDescent="0.2">
      <c r="A1728" s="37" t="s">
        <v>36</v>
      </c>
      <c r="B1728" s="53">
        <v>2016800441</v>
      </c>
      <c r="C1728" s="37" t="s">
        <v>130</v>
      </c>
      <c r="D1728" s="39" t="s">
        <v>131</v>
      </c>
      <c r="E1728" s="63" t="s">
        <v>106</v>
      </c>
      <c r="F1728" s="60">
        <v>60</v>
      </c>
      <c r="G1728" s="63" t="s">
        <v>73</v>
      </c>
      <c r="H1728" s="60">
        <v>40</v>
      </c>
      <c r="I1728" s="61">
        <v>54</v>
      </c>
      <c r="J1728" s="60">
        <v>100</v>
      </c>
      <c r="K1728">
        <f t="shared" si="182"/>
        <v>0.4</v>
      </c>
      <c r="L1728">
        <f t="shared" si="183"/>
        <v>37</v>
      </c>
      <c r="M1728">
        <f t="shared" si="184"/>
        <v>80</v>
      </c>
      <c r="N1728">
        <f t="shared" si="185"/>
        <v>54</v>
      </c>
      <c r="O1728">
        <f>Summary!$J$4</f>
        <v>65</v>
      </c>
      <c r="P1728">
        <f>Summary!$J$4</f>
        <v>65</v>
      </c>
      <c r="Q1728">
        <f>Summary!$J$4</f>
        <v>65</v>
      </c>
      <c r="R1728">
        <f t="shared" si="186"/>
        <v>0</v>
      </c>
      <c r="S1728">
        <f t="shared" si="187"/>
        <v>1</v>
      </c>
      <c r="T1728">
        <f t="shared" si="188"/>
        <v>0</v>
      </c>
    </row>
    <row r="1729" spans="1:20" x14ac:dyDescent="0.2">
      <c r="A1729" s="37" t="s">
        <v>36</v>
      </c>
      <c r="B1729" s="53">
        <v>2016800441</v>
      </c>
      <c r="C1729" s="37" t="s">
        <v>130</v>
      </c>
      <c r="D1729" s="39" t="s">
        <v>132</v>
      </c>
      <c r="E1729" s="63" t="s">
        <v>87</v>
      </c>
      <c r="F1729" s="60">
        <v>60</v>
      </c>
      <c r="G1729" s="63" t="s">
        <v>79</v>
      </c>
      <c r="H1729" s="60">
        <v>40</v>
      </c>
      <c r="I1729" s="61">
        <v>70</v>
      </c>
      <c r="J1729" s="60">
        <v>100</v>
      </c>
      <c r="K1729">
        <f t="shared" si="182"/>
        <v>0.4</v>
      </c>
      <c r="L1729">
        <f t="shared" si="183"/>
        <v>60</v>
      </c>
      <c r="M1729">
        <f t="shared" si="184"/>
        <v>85</v>
      </c>
      <c r="N1729">
        <f t="shared" si="185"/>
        <v>70</v>
      </c>
      <c r="O1729">
        <f>Summary!$J$4</f>
        <v>65</v>
      </c>
      <c r="P1729">
        <f>Summary!$J$4</f>
        <v>65</v>
      </c>
      <c r="Q1729">
        <f>Summary!$J$4</f>
        <v>65</v>
      </c>
      <c r="R1729">
        <f t="shared" si="186"/>
        <v>0</v>
      </c>
      <c r="S1729">
        <f t="shared" si="187"/>
        <v>1</v>
      </c>
      <c r="T1729">
        <f t="shared" si="188"/>
        <v>1</v>
      </c>
    </row>
    <row r="1730" spans="1:20" x14ac:dyDescent="0.2">
      <c r="A1730" s="37" t="s">
        <v>36</v>
      </c>
      <c r="B1730" s="53">
        <v>2016800441</v>
      </c>
      <c r="C1730" s="37" t="s">
        <v>130</v>
      </c>
      <c r="D1730" s="39" t="s">
        <v>133</v>
      </c>
      <c r="E1730" s="64" t="s">
        <v>66</v>
      </c>
      <c r="F1730" s="60">
        <v>60</v>
      </c>
      <c r="G1730" s="63" t="s">
        <v>84</v>
      </c>
      <c r="H1730" s="60">
        <v>40</v>
      </c>
      <c r="I1730" s="61">
        <v>80</v>
      </c>
      <c r="J1730" s="60">
        <v>100</v>
      </c>
      <c r="K1730">
        <f t="shared" ref="K1730:K1793" si="189">ROUND(H1730/(H1730+F1730),2)</f>
        <v>0.4</v>
      </c>
      <c r="L1730">
        <f t="shared" ref="L1730:L1793" si="190">IF(E1730="A",0,IFERROR(ROUND(E1730*100/F1730,0),0))</f>
        <v>75</v>
      </c>
      <c r="M1730">
        <f t="shared" ref="M1730:M1793" si="191">IF(E1730="A",0,IFERROR(ROUND(G1730*100/H1730,0),0))</f>
        <v>88</v>
      </c>
      <c r="N1730">
        <f t="shared" ref="N1730:N1793" si="192">ROUND(I1730*100/J1730,0)</f>
        <v>80</v>
      </c>
      <c r="O1730">
        <f>Summary!$J$4</f>
        <v>65</v>
      </c>
      <c r="P1730">
        <f>Summary!$J$4</f>
        <v>65</v>
      </c>
      <c r="Q1730">
        <f>Summary!$J$4</f>
        <v>65</v>
      </c>
      <c r="R1730">
        <f t="shared" ref="R1730:R1793" si="193">IF(L1730&gt;=O1730,1,0)</f>
        <v>1</v>
      </c>
      <c r="S1730">
        <f t="shared" ref="S1730:S1793" si="194">IF(M1730&gt;=P1730,1,0)</f>
        <v>1</v>
      </c>
      <c r="T1730">
        <f t="shared" ref="T1730:T1793" si="195">IF(N1730&gt;=Q1730,1,0)</f>
        <v>1</v>
      </c>
    </row>
    <row r="1731" spans="1:20" x14ac:dyDescent="0.2">
      <c r="A1731" s="37" t="s">
        <v>36</v>
      </c>
      <c r="B1731" s="53">
        <v>2016800441</v>
      </c>
      <c r="C1731" s="37" t="s">
        <v>130</v>
      </c>
      <c r="D1731" s="39" t="s">
        <v>134</v>
      </c>
      <c r="E1731" s="63" t="s">
        <v>91</v>
      </c>
      <c r="F1731" s="60">
        <v>60</v>
      </c>
      <c r="G1731" s="63" t="s">
        <v>84</v>
      </c>
      <c r="H1731" s="60">
        <v>40</v>
      </c>
      <c r="I1731" s="61">
        <v>72</v>
      </c>
      <c r="J1731" s="60">
        <v>100</v>
      </c>
      <c r="K1731">
        <f t="shared" si="189"/>
        <v>0.4</v>
      </c>
      <c r="L1731">
        <f t="shared" si="190"/>
        <v>62</v>
      </c>
      <c r="M1731">
        <f t="shared" si="191"/>
        <v>88</v>
      </c>
      <c r="N1731">
        <f t="shared" si="192"/>
        <v>72</v>
      </c>
      <c r="O1731">
        <f>Summary!$J$4</f>
        <v>65</v>
      </c>
      <c r="P1731">
        <f>Summary!$J$4</f>
        <v>65</v>
      </c>
      <c r="Q1731">
        <f>Summary!$J$4</f>
        <v>65</v>
      </c>
      <c r="R1731">
        <f t="shared" si="193"/>
        <v>0</v>
      </c>
      <c r="S1731">
        <f t="shared" si="194"/>
        <v>1</v>
      </c>
      <c r="T1731">
        <f t="shared" si="195"/>
        <v>1</v>
      </c>
    </row>
    <row r="1732" spans="1:20" x14ac:dyDescent="0.2">
      <c r="A1732" s="37" t="s">
        <v>36</v>
      </c>
      <c r="B1732" s="53">
        <v>2016800441</v>
      </c>
      <c r="C1732" s="37" t="s">
        <v>130</v>
      </c>
      <c r="D1732" s="39" t="s">
        <v>135</v>
      </c>
      <c r="E1732" s="63" t="s">
        <v>91</v>
      </c>
      <c r="F1732" s="60">
        <v>60</v>
      </c>
      <c r="G1732" s="63" t="s">
        <v>84</v>
      </c>
      <c r="H1732" s="60">
        <v>40</v>
      </c>
      <c r="I1732" s="61">
        <v>72</v>
      </c>
      <c r="J1732" s="60">
        <v>100</v>
      </c>
      <c r="K1732">
        <f t="shared" si="189"/>
        <v>0.4</v>
      </c>
      <c r="L1732">
        <f t="shared" si="190"/>
        <v>62</v>
      </c>
      <c r="M1732">
        <f t="shared" si="191"/>
        <v>88</v>
      </c>
      <c r="N1732">
        <f t="shared" si="192"/>
        <v>72</v>
      </c>
      <c r="O1732">
        <f>Summary!$J$4</f>
        <v>65</v>
      </c>
      <c r="P1732">
        <f>Summary!$J$4</f>
        <v>65</v>
      </c>
      <c r="Q1732">
        <f>Summary!$J$4</f>
        <v>65</v>
      </c>
      <c r="R1732">
        <f t="shared" si="193"/>
        <v>0</v>
      </c>
      <c r="S1732">
        <f t="shared" si="194"/>
        <v>1</v>
      </c>
      <c r="T1732">
        <f t="shared" si="195"/>
        <v>1</v>
      </c>
    </row>
    <row r="1733" spans="1:20" x14ac:dyDescent="0.2">
      <c r="A1733" s="37" t="s">
        <v>36</v>
      </c>
      <c r="B1733" s="53">
        <v>2016800441</v>
      </c>
      <c r="C1733" s="37" t="s">
        <v>130</v>
      </c>
      <c r="D1733" s="39" t="s">
        <v>136</v>
      </c>
      <c r="E1733" s="63" t="s">
        <v>87</v>
      </c>
      <c r="F1733" s="60">
        <v>60</v>
      </c>
      <c r="G1733" s="63" t="s">
        <v>84</v>
      </c>
      <c r="H1733" s="60">
        <v>40</v>
      </c>
      <c r="I1733" s="61">
        <v>71</v>
      </c>
      <c r="J1733" s="60">
        <v>100</v>
      </c>
      <c r="K1733">
        <f t="shared" si="189"/>
        <v>0.4</v>
      </c>
      <c r="L1733">
        <f t="shared" si="190"/>
        <v>60</v>
      </c>
      <c r="M1733">
        <f t="shared" si="191"/>
        <v>88</v>
      </c>
      <c r="N1733">
        <f t="shared" si="192"/>
        <v>71</v>
      </c>
      <c r="O1733">
        <f>Summary!$J$4</f>
        <v>65</v>
      </c>
      <c r="P1733">
        <f>Summary!$J$4</f>
        <v>65</v>
      </c>
      <c r="Q1733">
        <f>Summary!$J$4</f>
        <v>65</v>
      </c>
      <c r="R1733">
        <f t="shared" si="193"/>
        <v>0</v>
      </c>
      <c r="S1733">
        <f t="shared" si="194"/>
        <v>1</v>
      </c>
      <c r="T1733">
        <f t="shared" si="195"/>
        <v>1</v>
      </c>
    </row>
    <row r="1734" spans="1:20" x14ac:dyDescent="0.2">
      <c r="A1734" s="37" t="s">
        <v>36</v>
      </c>
      <c r="B1734" s="53">
        <v>2016800441</v>
      </c>
      <c r="C1734" s="37" t="s">
        <v>130</v>
      </c>
      <c r="D1734" s="39" t="s">
        <v>137</v>
      </c>
      <c r="E1734" s="63" t="s">
        <v>76</v>
      </c>
      <c r="F1734" s="60">
        <v>60</v>
      </c>
      <c r="G1734" s="63" t="s">
        <v>87</v>
      </c>
      <c r="H1734" s="60">
        <v>40</v>
      </c>
      <c r="I1734" s="65">
        <v>78</v>
      </c>
      <c r="J1734" s="60">
        <v>100</v>
      </c>
      <c r="K1734">
        <f t="shared" si="189"/>
        <v>0.4</v>
      </c>
      <c r="L1734">
        <f t="shared" si="190"/>
        <v>70</v>
      </c>
      <c r="M1734">
        <f t="shared" si="191"/>
        <v>90</v>
      </c>
      <c r="N1734">
        <f t="shared" si="192"/>
        <v>78</v>
      </c>
      <c r="O1734">
        <f>Summary!$J$4</f>
        <v>65</v>
      </c>
      <c r="P1734">
        <f>Summary!$J$4</f>
        <v>65</v>
      </c>
      <c r="Q1734">
        <f>Summary!$J$4</f>
        <v>65</v>
      </c>
      <c r="R1734">
        <f t="shared" si="193"/>
        <v>1</v>
      </c>
      <c r="S1734">
        <f t="shared" si="194"/>
        <v>1</v>
      </c>
      <c r="T1734">
        <f t="shared" si="195"/>
        <v>1</v>
      </c>
    </row>
    <row r="1735" spans="1:20" x14ac:dyDescent="0.2">
      <c r="A1735" s="37" t="s">
        <v>36</v>
      </c>
      <c r="B1735" s="53">
        <v>2016800442</v>
      </c>
      <c r="C1735" s="37" t="s">
        <v>130</v>
      </c>
      <c r="D1735" s="39" t="s">
        <v>131</v>
      </c>
      <c r="E1735" s="60" t="s">
        <v>89</v>
      </c>
      <c r="F1735" s="60">
        <v>60</v>
      </c>
      <c r="G1735" s="60" t="s">
        <v>81</v>
      </c>
      <c r="H1735" s="60">
        <v>40</v>
      </c>
      <c r="I1735" s="61">
        <v>53</v>
      </c>
      <c r="J1735" s="60">
        <v>100</v>
      </c>
      <c r="K1735">
        <f t="shared" si="189"/>
        <v>0.4</v>
      </c>
      <c r="L1735">
        <f t="shared" si="190"/>
        <v>40</v>
      </c>
      <c r="M1735">
        <f t="shared" si="191"/>
        <v>73</v>
      </c>
      <c r="N1735">
        <f t="shared" si="192"/>
        <v>53</v>
      </c>
      <c r="O1735">
        <f>Summary!$J$4</f>
        <v>65</v>
      </c>
      <c r="P1735">
        <f>Summary!$J$4</f>
        <v>65</v>
      </c>
      <c r="Q1735">
        <f>Summary!$J$4</f>
        <v>65</v>
      </c>
      <c r="R1735">
        <f t="shared" si="193"/>
        <v>0</v>
      </c>
      <c r="S1735">
        <f t="shared" si="194"/>
        <v>1</v>
      </c>
      <c r="T1735">
        <f t="shared" si="195"/>
        <v>0</v>
      </c>
    </row>
    <row r="1736" spans="1:20" x14ac:dyDescent="0.2">
      <c r="A1736" s="37" t="s">
        <v>36</v>
      </c>
      <c r="B1736" s="53">
        <v>2016800442</v>
      </c>
      <c r="C1736" s="37" t="s">
        <v>130</v>
      </c>
      <c r="D1736" s="39" t="s">
        <v>132</v>
      </c>
      <c r="E1736" s="60" t="s">
        <v>83</v>
      </c>
      <c r="F1736" s="60">
        <v>60</v>
      </c>
      <c r="G1736" s="60" t="s">
        <v>81</v>
      </c>
      <c r="H1736" s="60">
        <v>40</v>
      </c>
      <c r="I1736" s="61">
        <v>55</v>
      </c>
      <c r="J1736" s="60">
        <v>100</v>
      </c>
      <c r="K1736">
        <f t="shared" si="189"/>
        <v>0.4</v>
      </c>
      <c r="L1736">
        <f t="shared" si="190"/>
        <v>43</v>
      </c>
      <c r="M1736">
        <f t="shared" si="191"/>
        <v>73</v>
      </c>
      <c r="N1736">
        <f t="shared" si="192"/>
        <v>55</v>
      </c>
      <c r="O1736">
        <f>Summary!$J$4</f>
        <v>65</v>
      </c>
      <c r="P1736">
        <f>Summary!$J$4</f>
        <v>65</v>
      </c>
      <c r="Q1736">
        <f>Summary!$J$4</f>
        <v>65</v>
      </c>
      <c r="R1736">
        <f t="shared" si="193"/>
        <v>0</v>
      </c>
      <c r="S1736">
        <f t="shared" si="194"/>
        <v>1</v>
      </c>
      <c r="T1736">
        <f t="shared" si="195"/>
        <v>0</v>
      </c>
    </row>
    <row r="1737" spans="1:20" x14ac:dyDescent="0.2">
      <c r="A1737" s="37" t="s">
        <v>36</v>
      </c>
      <c r="B1737" s="53">
        <v>2016800442</v>
      </c>
      <c r="C1737" s="37" t="s">
        <v>130</v>
      </c>
      <c r="D1737" s="39" t="s">
        <v>133</v>
      </c>
      <c r="E1737" s="62" t="s">
        <v>75</v>
      </c>
      <c r="F1737" s="60">
        <v>60</v>
      </c>
      <c r="G1737" s="60" t="s">
        <v>77</v>
      </c>
      <c r="H1737" s="60">
        <v>40</v>
      </c>
      <c r="I1737" s="61">
        <v>53</v>
      </c>
      <c r="J1737" s="60">
        <v>100</v>
      </c>
      <c r="K1737">
        <f t="shared" si="189"/>
        <v>0.4</v>
      </c>
      <c r="L1737">
        <f t="shared" si="190"/>
        <v>42</v>
      </c>
      <c r="M1737">
        <f t="shared" si="191"/>
        <v>70</v>
      </c>
      <c r="N1737">
        <f t="shared" si="192"/>
        <v>53</v>
      </c>
      <c r="O1737">
        <f>Summary!$J$4</f>
        <v>65</v>
      </c>
      <c r="P1737">
        <f>Summary!$J$4</f>
        <v>65</v>
      </c>
      <c r="Q1737">
        <f>Summary!$J$4</f>
        <v>65</v>
      </c>
      <c r="R1737">
        <f t="shared" si="193"/>
        <v>0</v>
      </c>
      <c r="S1737">
        <f t="shared" si="194"/>
        <v>1</v>
      </c>
      <c r="T1737">
        <f t="shared" si="195"/>
        <v>0</v>
      </c>
    </row>
    <row r="1738" spans="1:20" x14ac:dyDescent="0.2">
      <c r="A1738" s="37" t="s">
        <v>36</v>
      </c>
      <c r="B1738" s="53">
        <v>2016800442</v>
      </c>
      <c r="C1738" s="37" t="s">
        <v>130</v>
      </c>
      <c r="D1738" s="39" t="s">
        <v>134</v>
      </c>
      <c r="E1738" s="60" t="s">
        <v>84</v>
      </c>
      <c r="F1738" s="60">
        <v>60</v>
      </c>
      <c r="G1738" s="60" t="s">
        <v>77</v>
      </c>
      <c r="H1738" s="60">
        <v>40</v>
      </c>
      <c r="I1738" s="61">
        <v>63</v>
      </c>
      <c r="J1738" s="60">
        <v>100</v>
      </c>
      <c r="K1738">
        <f t="shared" si="189"/>
        <v>0.4</v>
      </c>
      <c r="L1738">
        <f t="shared" si="190"/>
        <v>58</v>
      </c>
      <c r="M1738">
        <f t="shared" si="191"/>
        <v>70</v>
      </c>
      <c r="N1738">
        <f t="shared" si="192"/>
        <v>63</v>
      </c>
      <c r="O1738">
        <f>Summary!$J$4</f>
        <v>65</v>
      </c>
      <c r="P1738">
        <f>Summary!$J$4</f>
        <v>65</v>
      </c>
      <c r="Q1738">
        <f>Summary!$J$4</f>
        <v>65</v>
      </c>
      <c r="R1738">
        <f t="shared" si="193"/>
        <v>0</v>
      </c>
      <c r="S1738">
        <f t="shared" si="194"/>
        <v>1</v>
      </c>
      <c r="T1738">
        <f t="shared" si="195"/>
        <v>0</v>
      </c>
    </row>
    <row r="1739" spans="1:20" x14ac:dyDescent="0.2">
      <c r="A1739" s="37" t="s">
        <v>36</v>
      </c>
      <c r="B1739" s="53">
        <v>2016800442</v>
      </c>
      <c r="C1739" s="37" t="s">
        <v>130</v>
      </c>
      <c r="D1739" s="39" t="s">
        <v>135</v>
      </c>
      <c r="E1739" s="60" t="s">
        <v>83</v>
      </c>
      <c r="F1739" s="60">
        <v>60</v>
      </c>
      <c r="G1739" s="60" t="s">
        <v>81</v>
      </c>
      <c r="H1739" s="60">
        <v>40</v>
      </c>
      <c r="I1739" s="61">
        <v>55</v>
      </c>
      <c r="J1739" s="60">
        <v>100</v>
      </c>
      <c r="K1739">
        <f t="shared" si="189"/>
        <v>0.4</v>
      </c>
      <c r="L1739">
        <f t="shared" si="190"/>
        <v>43</v>
      </c>
      <c r="M1739">
        <f t="shared" si="191"/>
        <v>73</v>
      </c>
      <c r="N1739">
        <f t="shared" si="192"/>
        <v>55</v>
      </c>
      <c r="O1739">
        <f>Summary!$J$4</f>
        <v>65</v>
      </c>
      <c r="P1739">
        <f>Summary!$J$4</f>
        <v>65</v>
      </c>
      <c r="Q1739">
        <f>Summary!$J$4</f>
        <v>65</v>
      </c>
      <c r="R1739">
        <f t="shared" si="193"/>
        <v>0</v>
      </c>
      <c r="S1739">
        <f t="shared" si="194"/>
        <v>1</v>
      </c>
      <c r="T1739">
        <f t="shared" si="195"/>
        <v>0</v>
      </c>
    </row>
    <row r="1740" spans="1:20" x14ac:dyDescent="0.2">
      <c r="A1740" s="37" t="s">
        <v>36</v>
      </c>
      <c r="B1740" s="53">
        <v>2016800442</v>
      </c>
      <c r="C1740" s="37" t="s">
        <v>130</v>
      </c>
      <c r="D1740" s="39" t="s">
        <v>136</v>
      </c>
      <c r="E1740" s="60" t="s">
        <v>67</v>
      </c>
      <c r="F1740" s="60">
        <v>60</v>
      </c>
      <c r="G1740" s="60" t="s">
        <v>67</v>
      </c>
      <c r="H1740" s="60">
        <v>40</v>
      </c>
      <c r="I1740" s="61">
        <v>60</v>
      </c>
      <c r="J1740" s="60">
        <v>100</v>
      </c>
      <c r="K1740">
        <f t="shared" si="189"/>
        <v>0.4</v>
      </c>
      <c r="L1740">
        <f t="shared" si="190"/>
        <v>50</v>
      </c>
      <c r="M1740">
        <f t="shared" si="191"/>
        <v>75</v>
      </c>
      <c r="N1740">
        <f t="shared" si="192"/>
        <v>60</v>
      </c>
      <c r="O1740">
        <f>Summary!$J$4</f>
        <v>65</v>
      </c>
      <c r="P1740">
        <f>Summary!$J$4</f>
        <v>65</v>
      </c>
      <c r="Q1740">
        <f>Summary!$J$4</f>
        <v>65</v>
      </c>
      <c r="R1740">
        <f t="shared" si="193"/>
        <v>0</v>
      </c>
      <c r="S1740">
        <f t="shared" si="194"/>
        <v>1</v>
      </c>
      <c r="T1740">
        <f t="shared" si="195"/>
        <v>0</v>
      </c>
    </row>
    <row r="1741" spans="1:20" x14ac:dyDescent="0.2">
      <c r="A1741" s="37" t="s">
        <v>36</v>
      </c>
      <c r="B1741" s="53">
        <v>2016800442</v>
      </c>
      <c r="C1741" s="37" t="s">
        <v>130</v>
      </c>
      <c r="D1741" s="39" t="s">
        <v>137</v>
      </c>
      <c r="E1741" s="60" t="s">
        <v>69</v>
      </c>
      <c r="F1741" s="60">
        <v>60</v>
      </c>
      <c r="G1741" s="60" t="s">
        <v>77</v>
      </c>
      <c r="H1741" s="60">
        <v>40</v>
      </c>
      <c r="I1741" s="61">
        <v>59</v>
      </c>
      <c r="J1741" s="60">
        <v>100</v>
      </c>
      <c r="K1741">
        <f t="shared" si="189"/>
        <v>0.4</v>
      </c>
      <c r="L1741">
        <f t="shared" si="190"/>
        <v>52</v>
      </c>
      <c r="M1741">
        <f t="shared" si="191"/>
        <v>70</v>
      </c>
      <c r="N1741">
        <f t="shared" si="192"/>
        <v>59</v>
      </c>
      <c r="O1741">
        <f>Summary!$J$4</f>
        <v>65</v>
      </c>
      <c r="P1741">
        <f>Summary!$J$4</f>
        <v>65</v>
      </c>
      <c r="Q1741">
        <f>Summary!$J$4</f>
        <v>65</v>
      </c>
      <c r="R1741">
        <f t="shared" si="193"/>
        <v>0</v>
      </c>
      <c r="S1741">
        <f t="shared" si="194"/>
        <v>1</v>
      </c>
      <c r="T1741">
        <f t="shared" si="195"/>
        <v>0</v>
      </c>
    </row>
    <row r="1742" spans="1:20" x14ac:dyDescent="0.2">
      <c r="A1742" s="37" t="s">
        <v>36</v>
      </c>
      <c r="B1742" s="53">
        <v>2016800443</v>
      </c>
      <c r="C1742" s="37" t="s">
        <v>130</v>
      </c>
      <c r="D1742" s="39" t="s">
        <v>131</v>
      </c>
      <c r="E1742" s="60" t="s">
        <v>84</v>
      </c>
      <c r="F1742" s="60">
        <v>60</v>
      </c>
      <c r="G1742" s="60" t="s">
        <v>73</v>
      </c>
      <c r="H1742" s="60">
        <v>40</v>
      </c>
      <c r="I1742" s="61">
        <v>67</v>
      </c>
      <c r="J1742" s="60">
        <v>100</v>
      </c>
      <c r="K1742">
        <f t="shared" si="189"/>
        <v>0.4</v>
      </c>
      <c r="L1742">
        <f t="shared" si="190"/>
        <v>58</v>
      </c>
      <c r="M1742">
        <f t="shared" si="191"/>
        <v>80</v>
      </c>
      <c r="N1742">
        <f t="shared" si="192"/>
        <v>67</v>
      </c>
      <c r="O1742">
        <f>Summary!$J$4</f>
        <v>65</v>
      </c>
      <c r="P1742">
        <f>Summary!$J$4</f>
        <v>65</v>
      </c>
      <c r="Q1742">
        <f>Summary!$J$4</f>
        <v>65</v>
      </c>
      <c r="R1742">
        <f t="shared" si="193"/>
        <v>0</v>
      </c>
      <c r="S1742">
        <f t="shared" si="194"/>
        <v>1</v>
      </c>
      <c r="T1742">
        <f t="shared" si="195"/>
        <v>1</v>
      </c>
    </row>
    <row r="1743" spans="1:20" x14ac:dyDescent="0.2">
      <c r="A1743" s="37" t="s">
        <v>36</v>
      </c>
      <c r="B1743" s="53">
        <v>2016800443</v>
      </c>
      <c r="C1743" s="37" t="s">
        <v>130</v>
      </c>
      <c r="D1743" s="39" t="s">
        <v>132</v>
      </c>
      <c r="E1743" s="60" t="s">
        <v>104</v>
      </c>
      <c r="F1743" s="60">
        <v>60</v>
      </c>
      <c r="G1743" s="60" t="s">
        <v>84</v>
      </c>
      <c r="H1743" s="60">
        <v>40</v>
      </c>
      <c r="I1743" s="61">
        <v>78</v>
      </c>
      <c r="J1743" s="60">
        <v>100</v>
      </c>
      <c r="K1743">
        <f t="shared" si="189"/>
        <v>0.4</v>
      </c>
      <c r="L1743">
        <f t="shared" si="190"/>
        <v>72</v>
      </c>
      <c r="M1743">
        <f t="shared" si="191"/>
        <v>88</v>
      </c>
      <c r="N1743">
        <f t="shared" si="192"/>
        <v>78</v>
      </c>
      <c r="O1743">
        <f>Summary!$J$4</f>
        <v>65</v>
      </c>
      <c r="P1743">
        <f>Summary!$J$4</f>
        <v>65</v>
      </c>
      <c r="Q1743">
        <f>Summary!$J$4</f>
        <v>65</v>
      </c>
      <c r="R1743">
        <f t="shared" si="193"/>
        <v>1</v>
      </c>
      <c r="S1743">
        <f t="shared" si="194"/>
        <v>1</v>
      </c>
      <c r="T1743">
        <f t="shared" si="195"/>
        <v>1</v>
      </c>
    </row>
    <row r="1744" spans="1:20" x14ac:dyDescent="0.2">
      <c r="A1744" s="37" t="s">
        <v>36</v>
      </c>
      <c r="B1744" s="53">
        <v>2016800443</v>
      </c>
      <c r="C1744" s="37" t="s">
        <v>130</v>
      </c>
      <c r="D1744" s="39" t="s">
        <v>133</v>
      </c>
      <c r="E1744" s="62" t="s">
        <v>80</v>
      </c>
      <c r="F1744" s="60">
        <v>60</v>
      </c>
      <c r="G1744" s="60" t="s">
        <v>79</v>
      </c>
      <c r="H1744" s="60">
        <v>40</v>
      </c>
      <c r="I1744" s="61">
        <v>78</v>
      </c>
      <c r="J1744" s="60">
        <v>100</v>
      </c>
      <c r="K1744">
        <f t="shared" si="189"/>
        <v>0.4</v>
      </c>
      <c r="L1744">
        <f t="shared" si="190"/>
        <v>73</v>
      </c>
      <c r="M1744">
        <f t="shared" si="191"/>
        <v>85</v>
      </c>
      <c r="N1744">
        <f t="shared" si="192"/>
        <v>78</v>
      </c>
      <c r="O1744">
        <f>Summary!$J$4</f>
        <v>65</v>
      </c>
      <c r="P1744">
        <f>Summary!$J$4</f>
        <v>65</v>
      </c>
      <c r="Q1744">
        <f>Summary!$J$4</f>
        <v>65</v>
      </c>
      <c r="R1744">
        <f t="shared" si="193"/>
        <v>1</v>
      </c>
      <c r="S1744">
        <f t="shared" si="194"/>
        <v>1</v>
      </c>
      <c r="T1744">
        <f t="shared" si="195"/>
        <v>1</v>
      </c>
    </row>
    <row r="1745" spans="1:20" x14ac:dyDescent="0.2">
      <c r="A1745" s="37" t="s">
        <v>36</v>
      </c>
      <c r="B1745" s="53">
        <v>2016800443</v>
      </c>
      <c r="C1745" s="37" t="s">
        <v>130</v>
      </c>
      <c r="D1745" s="39" t="s">
        <v>134</v>
      </c>
      <c r="E1745" s="60" t="s">
        <v>72</v>
      </c>
      <c r="F1745" s="60">
        <v>60</v>
      </c>
      <c r="G1745" s="60" t="s">
        <v>79</v>
      </c>
      <c r="H1745" s="60">
        <v>40</v>
      </c>
      <c r="I1745" s="61">
        <v>82</v>
      </c>
      <c r="J1745" s="60">
        <v>100</v>
      </c>
      <c r="K1745">
        <f t="shared" si="189"/>
        <v>0.4</v>
      </c>
      <c r="L1745">
        <f t="shared" si="190"/>
        <v>80</v>
      </c>
      <c r="M1745">
        <f t="shared" si="191"/>
        <v>85</v>
      </c>
      <c r="N1745">
        <f t="shared" si="192"/>
        <v>82</v>
      </c>
      <c r="O1745">
        <f>Summary!$J$4</f>
        <v>65</v>
      </c>
      <c r="P1745">
        <f>Summary!$J$4</f>
        <v>65</v>
      </c>
      <c r="Q1745">
        <f>Summary!$J$4</f>
        <v>65</v>
      </c>
      <c r="R1745">
        <f t="shared" si="193"/>
        <v>1</v>
      </c>
      <c r="S1745">
        <f t="shared" si="194"/>
        <v>1</v>
      </c>
      <c r="T1745">
        <f t="shared" si="195"/>
        <v>1</v>
      </c>
    </row>
    <row r="1746" spans="1:20" x14ac:dyDescent="0.2">
      <c r="A1746" s="37" t="s">
        <v>36</v>
      </c>
      <c r="B1746" s="53">
        <v>2016800443</v>
      </c>
      <c r="C1746" s="37" t="s">
        <v>130</v>
      </c>
      <c r="D1746" s="39" t="s">
        <v>135</v>
      </c>
      <c r="E1746" s="60" t="s">
        <v>103</v>
      </c>
      <c r="F1746" s="60">
        <v>60</v>
      </c>
      <c r="G1746" s="60" t="s">
        <v>73</v>
      </c>
      <c r="H1746" s="60">
        <v>40</v>
      </c>
      <c r="I1746" s="61">
        <v>72</v>
      </c>
      <c r="J1746" s="60">
        <v>100</v>
      </c>
      <c r="K1746">
        <f t="shared" si="189"/>
        <v>0.4</v>
      </c>
      <c r="L1746">
        <f t="shared" si="190"/>
        <v>67</v>
      </c>
      <c r="M1746">
        <f t="shared" si="191"/>
        <v>80</v>
      </c>
      <c r="N1746">
        <f t="shared" si="192"/>
        <v>72</v>
      </c>
      <c r="O1746">
        <f>Summary!$J$4</f>
        <v>65</v>
      </c>
      <c r="P1746">
        <f>Summary!$J$4</f>
        <v>65</v>
      </c>
      <c r="Q1746">
        <f>Summary!$J$4</f>
        <v>65</v>
      </c>
      <c r="R1746">
        <f t="shared" si="193"/>
        <v>1</v>
      </c>
      <c r="S1746">
        <f t="shared" si="194"/>
        <v>1</v>
      </c>
      <c r="T1746">
        <f t="shared" si="195"/>
        <v>1</v>
      </c>
    </row>
    <row r="1747" spans="1:20" x14ac:dyDescent="0.2">
      <c r="A1747" s="37" t="s">
        <v>36</v>
      </c>
      <c r="B1747" s="53">
        <v>2016800443</v>
      </c>
      <c r="C1747" s="37" t="s">
        <v>130</v>
      </c>
      <c r="D1747" s="39" t="s">
        <v>136</v>
      </c>
      <c r="E1747" s="60" t="s">
        <v>67</v>
      </c>
      <c r="F1747" s="60">
        <v>60</v>
      </c>
      <c r="G1747" s="60" t="s">
        <v>79</v>
      </c>
      <c r="H1747" s="60">
        <v>40</v>
      </c>
      <c r="I1747" s="61">
        <v>64</v>
      </c>
      <c r="J1747" s="60">
        <v>100</v>
      </c>
      <c r="K1747">
        <f t="shared" si="189"/>
        <v>0.4</v>
      </c>
      <c r="L1747">
        <f t="shared" si="190"/>
        <v>50</v>
      </c>
      <c r="M1747">
        <f t="shared" si="191"/>
        <v>85</v>
      </c>
      <c r="N1747">
        <f t="shared" si="192"/>
        <v>64</v>
      </c>
      <c r="O1747">
        <f>Summary!$J$4</f>
        <v>65</v>
      </c>
      <c r="P1747">
        <f>Summary!$J$4</f>
        <v>65</v>
      </c>
      <c r="Q1747">
        <f>Summary!$J$4</f>
        <v>65</v>
      </c>
      <c r="R1747">
        <f t="shared" si="193"/>
        <v>0</v>
      </c>
      <c r="S1747">
        <f t="shared" si="194"/>
        <v>1</v>
      </c>
      <c r="T1747">
        <f t="shared" si="195"/>
        <v>0</v>
      </c>
    </row>
    <row r="1748" spans="1:20" x14ac:dyDescent="0.2">
      <c r="A1748" s="37" t="s">
        <v>36</v>
      </c>
      <c r="B1748" s="53">
        <v>2016800443</v>
      </c>
      <c r="C1748" s="37" t="s">
        <v>130</v>
      </c>
      <c r="D1748" s="39" t="s">
        <v>137</v>
      </c>
      <c r="E1748" s="60" t="s">
        <v>80</v>
      </c>
      <c r="F1748" s="60">
        <v>60</v>
      </c>
      <c r="G1748" s="60" t="s">
        <v>87</v>
      </c>
      <c r="H1748" s="60">
        <v>40</v>
      </c>
      <c r="I1748" s="61">
        <v>80</v>
      </c>
      <c r="J1748" s="60">
        <v>100</v>
      </c>
      <c r="K1748">
        <f t="shared" si="189"/>
        <v>0.4</v>
      </c>
      <c r="L1748">
        <f t="shared" si="190"/>
        <v>73</v>
      </c>
      <c r="M1748">
        <f t="shared" si="191"/>
        <v>90</v>
      </c>
      <c r="N1748">
        <f t="shared" si="192"/>
        <v>80</v>
      </c>
      <c r="O1748">
        <f>Summary!$J$4</f>
        <v>65</v>
      </c>
      <c r="P1748">
        <f>Summary!$J$4</f>
        <v>65</v>
      </c>
      <c r="Q1748">
        <f>Summary!$J$4</f>
        <v>65</v>
      </c>
      <c r="R1748">
        <f t="shared" si="193"/>
        <v>1</v>
      </c>
      <c r="S1748">
        <f t="shared" si="194"/>
        <v>1</v>
      </c>
      <c r="T1748">
        <f t="shared" si="195"/>
        <v>1</v>
      </c>
    </row>
    <row r="1749" spans="1:20" x14ac:dyDescent="0.2">
      <c r="A1749" s="37" t="s">
        <v>36</v>
      </c>
      <c r="B1749" s="53">
        <v>2016800444</v>
      </c>
      <c r="C1749" s="37" t="s">
        <v>130</v>
      </c>
      <c r="D1749" s="39" t="s">
        <v>131</v>
      </c>
      <c r="E1749" s="60" t="s">
        <v>75</v>
      </c>
      <c r="F1749" s="60">
        <v>60</v>
      </c>
      <c r="G1749" s="60" t="s">
        <v>73</v>
      </c>
      <c r="H1749" s="60">
        <v>40</v>
      </c>
      <c r="I1749" s="61">
        <v>57</v>
      </c>
      <c r="J1749" s="60">
        <v>100</v>
      </c>
      <c r="K1749">
        <f t="shared" si="189"/>
        <v>0.4</v>
      </c>
      <c r="L1749">
        <f t="shared" si="190"/>
        <v>42</v>
      </c>
      <c r="M1749">
        <f t="shared" si="191"/>
        <v>80</v>
      </c>
      <c r="N1749">
        <f t="shared" si="192"/>
        <v>57</v>
      </c>
      <c r="O1749">
        <f>Summary!$J$4</f>
        <v>65</v>
      </c>
      <c r="P1749">
        <f>Summary!$J$4</f>
        <v>65</v>
      </c>
      <c r="Q1749">
        <f>Summary!$J$4</f>
        <v>65</v>
      </c>
      <c r="R1749">
        <f t="shared" si="193"/>
        <v>0</v>
      </c>
      <c r="S1749">
        <f t="shared" si="194"/>
        <v>1</v>
      </c>
      <c r="T1749">
        <f t="shared" si="195"/>
        <v>0</v>
      </c>
    </row>
    <row r="1750" spans="1:20" x14ac:dyDescent="0.2">
      <c r="A1750" s="37" t="s">
        <v>36</v>
      </c>
      <c r="B1750" s="53">
        <v>2016800444</v>
      </c>
      <c r="C1750" s="37" t="s">
        <v>130</v>
      </c>
      <c r="D1750" s="39" t="s">
        <v>132</v>
      </c>
      <c r="E1750" s="60" t="s">
        <v>84</v>
      </c>
      <c r="F1750" s="60">
        <v>60</v>
      </c>
      <c r="G1750" s="60" t="s">
        <v>73</v>
      </c>
      <c r="H1750" s="60">
        <v>40</v>
      </c>
      <c r="I1750" s="61">
        <v>67</v>
      </c>
      <c r="J1750" s="60">
        <v>100</v>
      </c>
      <c r="K1750">
        <f t="shared" si="189"/>
        <v>0.4</v>
      </c>
      <c r="L1750">
        <f t="shared" si="190"/>
        <v>58</v>
      </c>
      <c r="M1750">
        <f t="shared" si="191"/>
        <v>80</v>
      </c>
      <c r="N1750">
        <f t="shared" si="192"/>
        <v>67</v>
      </c>
      <c r="O1750">
        <f>Summary!$J$4</f>
        <v>65</v>
      </c>
      <c r="P1750">
        <f>Summary!$J$4</f>
        <v>65</v>
      </c>
      <c r="Q1750">
        <f>Summary!$J$4</f>
        <v>65</v>
      </c>
      <c r="R1750">
        <f t="shared" si="193"/>
        <v>0</v>
      </c>
      <c r="S1750">
        <f t="shared" si="194"/>
        <v>1</v>
      </c>
      <c r="T1750">
        <f t="shared" si="195"/>
        <v>1</v>
      </c>
    </row>
    <row r="1751" spans="1:20" x14ac:dyDescent="0.2">
      <c r="A1751" s="37" t="s">
        <v>36</v>
      </c>
      <c r="B1751" s="53">
        <v>2016800444</v>
      </c>
      <c r="C1751" s="37" t="s">
        <v>130</v>
      </c>
      <c r="D1751" s="39" t="s">
        <v>133</v>
      </c>
      <c r="E1751" s="62" t="s">
        <v>104</v>
      </c>
      <c r="F1751" s="60">
        <v>60</v>
      </c>
      <c r="G1751" s="60" t="s">
        <v>65</v>
      </c>
      <c r="H1751" s="60">
        <v>40</v>
      </c>
      <c r="I1751" s="61">
        <v>76</v>
      </c>
      <c r="J1751" s="60">
        <v>100</v>
      </c>
      <c r="K1751">
        <f t="shared" si="189"/>
        <v>0.4</v>
      </c>
      <c r="L1751">
        <f t="shared" si="190"/>
        <v>72</v>
      </c>
      <c r="M1751">
        <f t="shared" si="191"/>
        <v>83</v>
      </c>
      <c r="N1751">
        <f t="shared" si="192"/>
        <v>76</v>
      </c>
      <c r="O1751">
        <f>Summary!$J$4</f>
        <v>65</v>
      </c>
      <c r="P1751">
        <f>Summary!$J$4</f>
        <v>65</v>
      </c>
      <c r="Q1751">
        <f>Summary!$J$4</f>
        <v>65</v>
      </c>
      <c r="R1751">
        <f t="shared" si="193"/>
        <v>1</v>
      </c>
      <c r="S1751">
        <f t="shared" si="194"/>
        <v>1</v>
      </c>
      <c r="T1751">
        <f t="shared" si="195"/>
        <v>1</v>
      </c>
    </row>
    <row r="1752" spans="1:20" x14ac:dyDescent="0.2">
      <c r="A1752" s="37" t="s">
        <v>36</v>
      </c>
      <c r="B1752" s="53">
        <v>2016800444</v>
      </c>
      <c r="C1752" s="37" t="s">
        <v>130</v>
      </c>
      <c r="D1752" s="39" t="s">
        <v>134</v>
      </c>
      <c r="E1752" s="60" t="s">
        <v>72</v>
      </c>
      <c r="F1752" s="60">
        <v>60</v>
      </c>
      <c r="G1752" s="60" t="s">
        <v>67</v>
      </c>
      <c r="H1752" s="60">
        <v>40</v>
      </c>
      <c r="I1752" s="61">
        <v>78</v>
      </c>
      <c r="J1752" s="60">
        <v>100</v>
      </c>
      <c r="K1752">
        <f t="shared" si="189"/>
        <v>0.4</v>
      </c>
      <c r="L1752">
        <f t="shared" si="190"/>
        <v>80</v>
      </c>
      <c r="M1752">
        <f t="shared" si="191"/>
        <v>75</v>
      </c>
      <c r="N1752">
        <f t="shared" si="192"/>
        <v>78</v>
      </c>
      <c r="O1752">
        <f>Summary!$J$4</f>
        <v>65</v>
      </c>
      <c r="P1752">
        <f>Summary!$J$4</f>
        <v>65</v>
      </c>
      <c r="Q1752">
        <f>Summary!$J$4</f>
        <v>65</v>
      </c>
      <c r="R1752">
        <f t="shared" si="193"/>
        <v>1</v>
      </c>
      <c r="S1752">
        <f t="shared" si="194"/>
        <v>1</v>
      </c>
      <c r="T1752">
        <f t="shared" si="195"/>
        <v>1</v>
      </c>
    </row>
    <row r="1753" spans="1:20" x14ac:dyDescent="0.2">
      <c r="A1753" s="37" t="s">
        <v>36</v>
      </c>
      <c r="B1753" s="53">
        <v>2016800444</v>
      </c>
      <c r="C1753" s="37" t="s">
        <v>130</v>
      </c>
      <c r="D1753" s="39" t="s">
        <v>135</v>
      </c>
      <c r="E1753" s="60" t="s">
        <v>101</v>
      </c>
      <c r="F1753" s="60">
        <v>60</v>
      </c>
      <c r="G1753" s="60" t="s">
        <v>73</v>
      </c>
      <c r="H1753" s="60">
        <v>40</v>
      </c>
      <c r="I1753" s="61">
        <v>78</v>
      </c>
      <c r="J1753" s="60">
        <v>100</v>
      </c>
      <c r="K1753">
        <f t="shared" si="189"/>
        <v>0.4</v>
      </c>
      <c r="L1753">
        <f t="shared" si="190"/>
        <v>77</v>
      </c>
      <c r="M1753">
        <f t="shared" si="191"/>
        <v>80</v>
      </c>
      <c r="N1753">
        <f t="shared" si="192"/>
        <v>78</v>
      </c>
      <c r="O1753">
        <f>Summary!$J$4</f>
        <v>65</v>
      </c>
      <c r="P1753">
        <f>Summary!$J$4</f>
        <v>65</v>
      </c>
      <c r="Q1753">
        <f>Summary!$J$4</f>
        <v>65</v>
      </c>
      <c r="R1753">
        <f t="shared" si="193"/>
        <v>1</v>
      </c>
      <c r="S1753">
        <f t="shared" si="194"/>
        <v>1</v>
      </c>
      <c r="T1753">
        <f t="shared" si="195"/>
        <v>1</v>
      </c>
    </row>
    <row r="1754" spans="1:20" x14ac:dyDescent="0.2">
      <c r="A1754" s="37" t="s">
        <v>36</v>
      </c>
      <c r="B1754" s="53">
        <v>2016800444</v>
      </c>
      <c r="C1754" s="37" t="s">
        <v>130</v>
      </c>
      <c r="D1754" s="39" t="s">
        <v>136</v>
      </c>
      <c r="E1754" s="60" t="s">
        <v>79</v>
      </c>
      <c r="F1754" s="60">
        <v>60</v>
      </c>
      <c r="G1754" s="60" t="s">
        <v>67</v>
      </c>
      <c r="H1754" s="60">
        <v>40</v>
      </c>
      <c r="I1754" s="61">
        <v>64</v>
      </c>
      <c r="J1754" s="60">
        <v>100</v>
      </c>
      <c r="K1754">
        <f t="shared" si="189"/>
        <v>0.4</v>
      </c>
      <c r="L1754">
        <f t="shared" si="190"/>
        <v>57</v>
      </c>
      <c r="M1754">
        <f t="shared" si="191"/>
        <v>75</v>
      </c>
      <c r="N1754">
        <f t="shared" si="192"/>
        <v>64</v>
      </c>
      <c r="O1754">
        <f>Summary!$J$4</f>
        <v>65</v>
      </c>
      <c r="P1754">
        <f>Summary!$J$4</f>
        <v>65</v>
      </c>
      <c r="Q1754">
        <f>Summary!$J$4</f>
        <v>65</v>
      </c>
      <c r="R1754">
        <f t="shared" si="193"/>
        <v>0</v>
      </c>
      <c r="S1754">
        <f t="shared" si="194"/>
        <v>1</v>
      </c>
      <c r="T1754">
        <f t="shared" si="195"/>
        <v>0</v>
      </c>
    </row>
    <row r="1755" spans="1:20" x14ac:dyDescent="0.2">
      <c r="A1755" s="37" t="s">
        <v>36</v>
      </c>
      <c r="B1755" s="53">
        <v>2016800444</v>
      </c>
      <c r="C1755" s="37" t="s">
        <v>130</v>
      </c>
      <c r="D1755" s="39" t="s">
        <v>137</v>
      </c>
      <c r="E1755" s="60" t="s">
        <v>91</v>
      </c>
      <c r="F1755" s="60">
        <v>60</v>
      </c>
      <c r="G1755" s="60" t="s">
        <v>84</v>
      </c>
      <c r="H1755" s="60">
        <v>40</v>
      </c>
      <c r="I1755" s="61">
        <v>72</v>
      </c>
      <c r="J1755" s="60">
        <v>100</v>
      </c>
      <c r="K1755">
        <f t="shared" si="189"/>
        <v>0.4</v>
      </c>
      <c r="L1755">
        <f t="shared" si="190"/>
        <v>62</v>
      </c>
      <c r="M1755">
        <f t="shared" si="191"/>
        <v>88</v>
      </c>
      <c r="N1755">
        <f t="shared" si="192"/>
        <v>72</v>
      </c>
      <c r="O1755">
        <f>Summary!$J$4</f>
        <v>65</v>
      </c>
      <c r="P1755">
        <f>Summary!$J$4</f>
        <v>65</v>
      </c>
      <c r="Q1755">
        <f>Summary!$J$4</f>
        <v>65</v>
      </c>
      <c r="R1755">
        <f t="shared" si="193"/>
        <v>0</v>
      </c>
      <c r="S1755">
        <f t="shared" si="194"/>
        <v>1</v>
      </c>
      <c r="T1755">
        <f t="shared" si="195"/>
        <v>1</v>
      </c>
    </row>
    <row r="1756" spans="1:20" x14ac:dyDescent="0.2">
      <c r="A1756" s="37" t="s">
        <v>36</v>
      </c>
      <c r="B1756" s="53">
        <v>2016800445</v>
      </c>
      <c r="C1756" s="37" t="s">
        <v>130</v>
      </c>
      <c r="D1756" s="39" t="s">
        <v>131</v>
      </c>
      <c r="E1756" s="60" t="s">
        <v>82</v>
      </c>
      <c r="F1756" s="60">
        <v>60</v>
      </c>
      <c r="G1756" s="60" t="s">
        <v>69</v>
      </c>
      <c r="H1756" s="60">
        <v>40</v>
      </c>
      <c r="I1756" s="61">
        <v>70</v>
      </c>
      <c r="J1756" s="60">
        <v>100</v>
      </c>
      <c r="K1756">
        <f t="shared" si="189"/>
        <v>0.4</v>
      </c>
      <c r="L1756">
        <f t="shared" si="190"/>
        <v>65</v>
      </c>
      <c r="M1756">
        <f t="shared" si="191"/>
        <v>78</v>
      </c>
      <c r="N1756">
        <f t="shared" si="192"/>
        <v>70</v>
      </c>
      <c r="O1756">
        <f>Summary!$J$4</f>
        <v>65</v>
      </c>
      <c r="P1756">
        <f>Summary!$J$4</f>
        <v>65</v>
      </c>
      <c r="Q1756">
        <f>Summary!$J$4</f>
        <v>65</v>
      </c>
      <c r="R1756">
        <f t="shared" si="193"/>
        <v>1</v>
      </c>
      <c r="S1756">
        <f t="shared" si="194"/>
        <v>1</v>
      </c>
      <c r="T1756">
        <f t="shared" si="195"/>
        <v>1</v>
      </c>
    </row>
    <row r="1757" spans="1:20" x14ac:dyDescent="0.2">
      <c r="A1757" s="37" t="s">
        <v>36</v>
      </c>
      <c r="B1757" s="53">
        <v>2016800445</v>
      </c>
      <c r="C1757" s="37" t="s">
        <v>130</v>
      </c>
      <c r="D1757" s="39" t="s">
        <v>132</v>
      </c>
      <c r="E1757" s="60" t="s">
        <v>70</v>
      </c>
      <c r="F1757" s="60">
        <v>60</v>
      </c>
      <c r="G1757" s="60" t="s">
        <v>65</v>
      </c>
      <c r="H1757" s="60">
        <v>40</v>
      </c>
      <c r="I1757" s="61">
        <v>74</v>
      </c>
      <c r="J1757" s="60">
        <v>100</v>
      </c>
      <c r="K1757">
        <f t="shared" si="189"/>
        <v>0.4</v>
      </c>
      <c r="L1757">
        <f t="shared" si="190"/>
        <v>68</v>
      </c>
      <c r="M1757">
        <f t="shared" si="191"/>
        <v>83</v>
      </c>
      <c r="N1757">
        <f t="shared" si="192"/>
        <v>74</v>
      </c>
      <c r="O1757">
        <f>Summary!$J$4</f>
        <v>65</v>
      </c>
      <c r="P1757">
        <f>Summary!$J$4</f>
        <v>65</v>
      </c>
      <c r="Q1757">
        <f>Summary!$J$4</f>
        <v>65</v>
      </c>
      <c r="R1757">
        <f t="shared" si="193"/>
        <v>1</v>
      </c>
      <c r="S1757">
        <f t="shared" si="194"/>
        <v>1</v>
      </c>
      <c r="T1757">
        <f t="shared" si="195"/>
        <v>1</v>
      </c>
    </row>
    <row r="1758" spans="1:20" x14ac:dyDescent="0.2">
      <c r="A1758" s="37" t="s">
        <v>36</v>
      </c>
      <c r="B1758" s="53">
        <v>2016800445</v>
      </c>
      <c r="C1758" s="37" t="s">
        <v>130</v>
      </c>
      <c r="D1758" s="39" t="s">
        <v>133</v>
      </c>
      <c r="E1758" s="62" t="s">
        <v>72</v>
      </c>
      <c r="F1758" s="60">
        <v>60</v>
      </c>
      <c r="G1758" s="60" t="s">
        <v>79</v>
      </c>
      <c r="H1758" s="60">
        <v>40</v>
      </c>
      <c r="I1758" s="61">
        <v>82</v>
      </c>
      <c r="J1758" s="60">
        <v>100</v>
      </c>
      <c r="K1758">
        <f t="shared" si="189"/>
        <v>0.4</v>
      </c>
      <c r="L1758">
        <f t="shared" si="190"/>
        <v>80</v>
      </c>
      <c r="M1758">
        <f t="shared" si="191"/>
        <v>85</v>
      </c>
      <c r="N1758">
        <f t="shared" si="192"/>
        <v>82</v>
      </c>
      <c r="O1758">
        <f>Summary!$J$4</f>
        <v>65</v>
      </c>
      <c r="P1758">
        <f>Summary!$J$4</f>
        <v>65</v>
      </c>
      <c r="Q1758">
        <f>Summary!$J$4</f>
        <v>65</v>
      </c>
      <c r="R1758">
        <f t="shared" si="193"/>
        <v>1</v>
      </c>
      <c r="S1758">
        <f t="shared" si="194"/>
        <v>1</v>
      </c>
      <c r="T1758">
        <f t="shared" si="195"/>
        <v>1</v>
      </c>
    </row>
    <row r="1759" spans="1:20" x14ac:dyDescent="0.2">
      <c r="A1759" s="37" t="s">
        <v>36</v>
      </c>
      <c r="B1759" s="53">
        <v>2016800445</v>
      </c>
      <c r="C1759" s="37" t="s">
        <v>130</v>
      </c>
      <c r="D1759" s="39" t="s">
        <v>134</v>
      </c>
      <c r="E1759" s="60" t="s">
        <v>80</v>
      </c>
      <c r="F1759" s="60">
        <v>60</v>
      </c>
      <c r="G1759" s="60" t="s">
        <v>69</v>
      </c>
      <c r="H1759" s="60">
        <v>40</v>
      </c>
      <c r="I1759" s="61">
        <v>75</v>
      </c>
      <c r="J1759" s="60">
        <v>100</v>
      </c>
      <c r="K1759">
        <f t="shared" si="189"/>
        <v>0.4</v>
      </c>
      <c r="L1759">
        <f t="shared" si="190"/>
        <v>73</v>
      </c>
      <c r="M1759">
        <f t="shared" si="191"/>
        <v>78</v>
      </c>
      <c r="N1759">
        <f t="shared" si="192"/>
        <v>75</v>
      </c>
      <c r="O1759">
        <f>Summary!$J$4</f>
        <v>65</v>
      </c>
      <c r="P1759">
        <f>Summary!$J$4</f>
        <v>65</v>
      </c>
      <c r="Q1759">
        <f>Summary!$J$4</f>
        <v>65</v>
      </c>
      <c r="R1759">
        <f t="shared" si="193"/>
        <v>1</v>
      </c>
      <c r="S1759">
        <f t="shared" si="194"/>
        <v>1</v>
      </c>
      <c r="T1759">
        <f t="shared" si="195"/>
        <v>1</v>
      </c>
    </row>
    <row r="1760" spans="1:20" x14ac:dyDescent="0.2">
      <c r="A1760" s="37" t="s">
        <v>36</v>
      </c>
      <c r="B1760" s="53">
        <v>2016800445</v>
      </c>
      <c r="C1760" s="37" t="s">
        <v>130</v>
      </c>
      <c r="D1760" s="39" t="s">
        <v>135</v>
      </c>
      <c r="E1760" s="60" t="s">
        <v>103</v>
      </c>
      <c r="F1760" s="60">
        <v>60</v>
      </c>
      <c r="G1760" s="60" t="s">
        <v>84</v>
      </c>
      <c r="H1760" s="60">
        <v>40</v>
      </c>
      <c r="I1760" s="61">
        <v>75</v>
      </c>
      <c r="J1760" s="60">
        <v>100</v>
      </c>
      <c r="K1760">
        <f t="shared" si="189"/>
        <v>0.4</v>
      </c>
      <c r="L1760">
        <f t="shared" si="190"/>
        <v>67</v>
      </c>
      <c r="M1760">
        <f t="shared" si="191"/>
        <v>88</v>
      </c>
      <c r="N1760">
        <f t="shared" si="192"/>
        <v>75</v>
      </c>
      <c r="O1760">
        <f>Summary!$J$4</f>
        <v>65</v>
      </c>
      <c r="P1760">
        <f>Summary!$J$4</f>
        <v>65</v>
      </c>
      <c r="Q1760">
        <f>Summary!$J$4</f>
        <v>65</v>
      </c>
      <c r="R1760">
        <f t="shared" si="193"/>
        <v>1</v>
      </c>
      <c r="S1760">
        <f t="shared" si="194"/>
        <v>1</v>
      </c>
      <c r="T1760">
        <f t="shared" si="195"/>
        <v>1</v>
      </c>
    </row>
    <row r="1761" spans="1:20" x14ac:dyDescent="0.2">
      <c r="A1761" s="37" t="s">
        <v>36</v>
      </c>
      <c r="B1761" s="53">
        <v>2016800445</v>
      </c>
      <c r="C1761" s="37" t="s">
        <v>130</v>
      </c>
      <c r="D1761" s="39" t="s">
        <v>136</v>
      </c>
      <c r="E1761" s="60" t="s">
        <v>80</v>
      </c>
      <c r="F1761" s="60">
        <v>60</v>
      </c>
      <c r="G1761" s="60" t="s">
        <v>79</v>
      </c>
      <c r="H1761" s="60">
        <v>40</v>
      </c>
      <c r="I1761" s="61">
        <v>78</v>
      </c>
      <c r="J1761" s="60">
        <v>100</v>
      </c>
      <c r="K1761">
        <f t="shared" si="189"/>
        <v>0.4</v>
      </c>
      <c r="L1761">
        <f t="shared" si="190"/>
        <v>73</v>
      </c>
      <c r="M1761">
        <f t="shared" si="191"/>
        <v>85</v>
      </c>
      <c r="N1761">
        <f t="shared" si="192"/>
        <v>78</v>
      </c>
      <c r="O1761">
        <f>Summary!$J$4</f>
        <v>65</v>
      </c>
      <c r="P1761">
        <f>Summary!$J$4</f>
        <v>65</v>
      </c>
      <c r="Q1761">
        <f>Summary!$J$4</f>
        <v>65</v>
      </c>
      <c r="R1761">
        <f t="shared" si="193"/>
        <v>1</v>
      </c>
      <c r="S1761">
        <f t="shared" si="194"/>
        <v>1</v>
      </c>
      <c r="T1761">
        <f t="shared" si="195"/>
        <v>1</v>
      </c>
    </row>
    <row r="1762" spans="1:20" x14ac:dyDescent="0.2">
      <c r="A1762" s="37" t="s">
        <v>36</v>
      </c>
      <c r="B1762" s="53">
        <v>2016800445</v>
      </c>
      <c r="C1762" s="37" t="s">
        <v>130</v>
      </c>
      <c r="D1762" s="39" t="s">
        <v>137</v>
      </c>
      <c r="E1762" s="60" t="s">
        <v>74</v>
      </c>
      <c r="F1762" s="60">
        <v>60</v>
      </c>
      <c r="G1762" s="60" t="s">
        <v>73</v>
      </c>
      <c r="H1762" s="60">
        <v>40</v>
      </c>
      <c r="I1762" s="61">
        <v>70</v>
      </c>
      <c r="J1762" s="60">
        <v>100</v>
      </c>
      <c r="K1762">
        <f t="shared" si="189"/>
        <v>0.4</v>
      </c>
      <c r="L1762">
        <f t="shared" si="190"/>
        <v>63</v>
      </c>
      <c r="M1762">
        <f t="shared" si="191"/>
        <v>80</v>
      </c>
      <c r="N1762">
        <f t="shared" si="192"/>
        <v>70</v>
      </c>
      <c r="O1762">
        <f>Summary!$J$4</f>
        <v>65</v>
      </c>
      <c r="P1762">
        <f>Summary!$J$4</f>
        <v>65</v>
      </c>
      <c r="Q1762">
        <f>Summary!$J$4</f>
        <v>65</v>
      </c>
      <c r="R1762">
        <f t="shared" si="193"/>
        <v>0</v>
      </c>
      <c r="S1762">
        <f t="shared" si="194"/>
        <v>1</v>
      </c>
      <c r="T1762">
        <f t="shared" si="195"/>
        <v>1</v>
      </c>
    </row>
    <row r="1763" spans="1:20" x14ac:dyDescent="0.2">
      <c r="A1763" s="37" t="s">
        <v>36</v>
      </c>
      <c r="B1763" s="53">
        <v>2016800446</v>
      </c>
      <c r="C1763" s="37" t="s">
        <v>130</v>
      </c>
      <c r="D1763" s="39" t="s">
        <v>131</v>
      </c>
      <c r="E1763" s="60" t="s">
        <v>111</v>
      </c>
      <c r="F1763" s="60">
        <v>60</v>
      </c>
      <c r="G1763" s="60" t="s">
        <v>77</v>
      </c>
      <c r="H1763" s="60">
        <v>40</v>
      </c>
      <c r="I1763" s="61">
        <v>48</v>
      </c>
      <c r="J1763" s="60">
        <v>100</v>
      </c>
      <c r="K1763">
        <f t="shared" si="189"/>
        <v>0.4</v>
      </c>
      <c r="L1763">
        <f t="shared" si="190"/>
        <v>33</v>
      </c>
      <c r="M1763">
        <f t="shared" si="191"/>
        <v>70</v>
      </c>
      <c r="N1763">
        <f t="shared" si="192"/>
        <v>48</v>
      </c>
      <c r="O1763">
        <f>Summary!$J$4</f>
        <v>65</v>
      </c>
      <c r="P1763">
        <f>Summary!$J$4</f>
        <v>65</v>
      </c>
      <c r="Q1763">
        <f>Summary!$J$4</f>
        <v>65</v>
      </c>
      <c r="R1763">
        <f t="shared" si="193"/>
        <v>0</v>
      </c>
      <c r="S1763">
        <f t="shared" si="194"/>
        <v>1</v>
      </c>
      <c r="T1763">
        <f t="shared" si="195"/>
        <v>0</v>
      </c>
    </row>
    <row r="1764" spans="1:20" x14ac:dyDescent="0.2">
      <c r="A1764" s="37" t="s">
        <v>36</v>
      </c>
      <c r="B1764" s="53">
        <v>2016800446</v>
      </c>
      <c r="C1764" s="37" t="s">
        <v>130</v>
      </c>
      <c r="D1764" s="39" t="s">
        <v>132</v>
      </c>
      <c r="E1764" s="60" t="s">
        <v>84</v>
      </c>
      <c r="F1764" s="60">
        <v>60</v>
      </c>
      <c r="G1764" s="60" t="s">
        <v>67</v>
      </c>
      <c r="H1764" s="60">
        <v>40</v>
      </c>
      <c r="I1764" s="61">
        <v>65</v>
      </c>
      <c r="J1764" s="60">
        <v>100</v>
      </c>
      <c r="K1764">
        <f t="shared" si="189"/>
        <v>0.4</v>
      </c>
      <c r="L1764">
        <f t="shared" si="190"/>
        <v>58</v>
      </c>
      <c r="M1764">
        <f t="shared" si="191"/>
        <v>75</v>
      </c>
      <c r="N1764">
        <f t="shared" si="192"/>
        <v>65</v>
      </c>
      <c r="O1764">
        <f>Summary!$J$4</f>
        <v>65</v>
      </c>
      <c r="P1764">
        <f>Summary!$J$4</f>
        <v>65</v>
      </c>
      <c r="Q1764">
        <f>Summary!$J$4</f>
        <v>65</v>
      </c>
      <c r="R1764">
        <f t="shared" si="193"/>
        <v>0</v>
      </c>
      <c r="S1764">
        <f t="shared" si="194"/>
        <v>1</v>
      </c>
      <c r="T1764">
        <f t="shared" si="195"/>
        <v>1</v>
      </c>
    </row>
    <row r="1765" spans="1:20" x14ac:dyDescent="0.2">
      <c r="A1765" s="37" t="s">
        <v>36</v>
      </c>
      <c r="B1765" s="53">
        <v>2016800446</v>
      </c>
      <c r="C1765" s="37" t="s">
        <v>130</v>
      </c>
      <c r="D1765" s="39" t="s">
        <v>133</v>
      </c>
      <c r="E1765" s="62" t="s">
        <v>70</v>
      </c>
      <c r="F1765" s="60">
        <v>60</v>
      </c>
      <c r="G1765" s="60" t="s">
        <v>73</v>
      </c>
      <c r="H1765" s="60">
        <v>40</v>
      </c>
      <c r="I1765" s="61">
        <v>73</v>
      </c>
      <c r="J1765" s="60">
        <v>100</v>
      </c>
      <c r="K1765">
        <f t="shared" si="189"/>
        <v>0.4</v>
      </c>
      <c r="L1765">
        <f t="shared" si="190"/>
        <v>68</v>
      </c>
      <c r="M1765">
        <f t="shared" si="191"/>
        <v>80</v>
      </c>
      <c r="N1765">
        <f t="shared" si="192"/>
        <v>73</v>
      </c>
      <c r="O1765">
        <f>Summary!$J$4</f>
        <v>65</v>
      </c>
      <c r="P1765">
        <f>Summary!$J$4</f>
        <v>65</v>
      </c>
      <c r="Q1765">
        <f>Summary!$J$4</f>
        <v>65</v>
      </c>
      <c r="R1765">
        <f t="shared" si="193"/>
        <v>1</v>
      </c>
      <c r="S1765">
        <f t="shared" si="194"/>
        <v>1</v>
      </c>
      <c r="T1765">
        <f t="shared" si="195"/>
        <v>1</v>
      </c>
    </row>
    <row r="1766" spans="1:20" x14ac:dyDescent="0.2">
      <c r="A1766" s="37" t="s">
        <v>36</v>
      </c>
      <c r="B1766" s="53">
        <v>2016800446</v>
      </c>
      <c r="C1766" s="37" t="s">
        <v>130</v>
      </c>
      <c r="D1766" s="39" t="s">
        <v>134</v>
      </c>
      <c r="E1766" s="60" t="s">
        <v>84</v>
      </c>
      <c r="F1766" s="60">
        <v>60</v>
      </c>
      <c r="G1766" s="60" t="s">
        <v>73</v>
      </c>
      <c r="H1766" s="60">
        <v>40</v>
      </c>
      <c r="I1766" s="61">
        <v>67</v>
      </c>
      <c r="J1766" s="60">
        <v>100</v>
      </c>
      <c r="K1766">
        <f t="shared" si="189"/>
        <v>0.4</v>
      </c>
      <c r="L1766">
        <f t="shared" si="190"/>
        <v>58</v>
      </c>
      <c r="M1766">
        <f t="shared" si="191"/>
        <v>80</v>
      </c>
      <c r="N1766">
        <f t="shared" si="192"/>
        <v>67</v>
      </c>
      <c r="O1766">
        <f>Summary!$J$4</f>
        <v>65</v>
      </c>
      <c r="P1766">
        <f>Summary!$J$4</f>
        <v>65</v>
      </c>
      <c r="Q1766">
        <f>Summary!$J$4</f>
        <v>65</v>
      </c>
      <c r="R1766">
        <f t="shared" si="193"/>
        <v>0</v>
      </c>
      <c r="S1766">
        <f t="shared" si="194"/>
        <v>1</v>
      </c>
      <c r="T1766">
        <f t="shared" si="195"/>
        <v>1</v>
      </c>
    </row>
    <row r="1767" spans="1:20" x14ac:dyDescent="0.2">
      <c r="A1767" s="37" t="s">
        <v>36</v>
      </c>
      <c r="B1767" s="53">
        <v>2016800446</v>
      </c>
      <c r="C1767" s="37" t="s">
        <v>130</v>
      </c>
      <c r="D1767" s="39" t="s">
        <v>135</v>
      </c>
      <c r="E1767" s="60" t="s">
        <v>103</v>
      </c>
      <c r="F1767" s="60">
        <v>60</v>
      </c>
      <c r="G1767" s="60" t="s">
        <v>67</v>
      </c>
      <c r="H1767" s="60">
        <v>40</v>
      </c>
      <c r="I1767" s="61">
        <v>70</v>
      </c>
      <c r="J1767" s="60">
        <v>100</v>
      </c>
      <c r="K1767">
        <f t="shared" si="189"/>
        <v>0.4</v>
      </c>
      <c r="L1767">
        <f t="shared" si="190"/>
        <v>67</v>
      </c>
      <c r="M1767">
        <f t="shared" si="191"/>
        <v>75</v>
      </c>
      <c r="N1767">
        <f t="shared" si="192"/>
        <v>70</v>
      </c>
      <c r="O1767">
        <f>Summary!$J$4</f>
        <v>65</v>
      </c>
      <c r="P1767">
        <f>Summary!$J$4</f>
        <v>65</v>
      </c>
      <c r="Q1767">
        <f>Summary!$J$4</f>
        <v>65</v>
      </c>
      <c r="R1767">
        <f t="shared" si="193"/>
        <v>1</v>
      </c>
      <c r="S1767">
        <f t="shared" si="194"/>
        <v>1</v>
      </c>
      <c r="T1767">
        <f t="shared" si="195"/>
        <v>1</v>
      </c>
    </row>
    <row r="1768" spans="1:20" x14ac:dyDescent="0.2">
      <c r="A1768" s="37" t="s">
        <v>36</v>
      </c>
      <c r="B1768" s="53">
        <v>2016800446</v>
      </c>
      <c r="C1768" s="37" t="s">
        <v>130</v>
      </c>
      <c r="D1768" s="39" t="s">
        <v>136</v>
      </c>
      <c r="E1768" s="60" t="s">
        <v>71</v>
      </c>
      <c r="F1768" s="60">
        <v>60</v>
      </c>
      <c r="G1768" s="60" t="s">
        <v>69</v>
      </c>
      <c r="H1768" s="60">
        <v>40</v>
      </c>
      <c r="I1768" s="61">
        <v>58</v>
      </c>
      <c r="J1768" s="60">
        <v>100</v>
      </c>
      <c r="K1768">
        <f t="shared" si="189"/>
        <v>0.4</v>
      </c>
      <c r="L1768">
        <f t="shared" si="190"/>
        <v>45</v>
      </c>
      <c r="M1768">
        <f t="shared" si="191"/>
        <v>78</v>
      </c>
      <c r="N1768">
        <f t="shared" si="192"/>
        <v>58</v>
      </c>
      <c r="O1768">
        <f>Summary!$J$4</f>
        <v>65</v>
      </c>
      <c r="P1768">
        <f>Summary!$J$4</f>
        <v>65</v>
      </c>
      <c r="Q1768">
        <f>Summary!$J$4</f>
        <v>65</v>
      </c>
      <c r="R1768">
        <f t="shared" si="193"/>
        <v>0</v>
      </c>
      <c r="S1768">
        <f t="shared" si="194"/>
        <v>1</v>
      </c>
      <c r="T1768">
        <f t="shared" si="195"/>
        <v>0</v>
      </c>
    </row>
    <row r="1769" spans="1:20" x14ac:dyDescent="0.2">
      <c r="A1769" s="37" t="s">
        <v>36</v>
      </c>
      <c r="B1769" s="53">
        <v>2016800446</v>
      </c>
      <c r="C1769" s="37" t="s">
        <v>130</v>
      </c>
      <c r="D1769" s="39" t="s">
        <v>137</v>
      </c>
      <c r="E1769" s="60" t="s">
        <v>84</v>
      </c>
      <c r="F1769" s="60">
        <v>60</v>
      </c>
      <c r="G1769" s="60" t="s">
        <v>79</v>
      </c>
      <c r="H1769" s="60">
        <v>40</v>
      </c>
      <c r="I1769" s="61">
        <v>69</v>
      </c>
      <c r="J1769" s="60">
        <v>100</v>
      </c>
      <c r="K1769">
        <f t="shared" si="189"/>
        <v>0.4</v>
      </c>
      <c r="L1769">
        <f t="shared" si="190"/>
        <v>58</v>
      </c>
      <c r="M1769">
        <f t="shared" si="191"/>
        <v>85</v>
      </c>
      <c r="N1769">
        <f t="shared" si="192"/>
        <v>69</v>
      </c>
      <c r="O1769">
        <f>Summary!$J$4</f>
        <v>65</v>
      </c>
      <c r="P1769">
        <f>Summary!$J$4</f>
        <v>65</v>
      </c>
      <c r="Q1769">
        <f>Summary!$J$4</f>
        <v>65</v>
      </c>
      <c r="R1769">
        <f t="shared" si="193"/>
        <v>0</v>
      </c>
      <c r="S1769">
        <f t="shared" si="194"/>
        <v>1</v>
      </c>
      <c r="T1769">
        <f t="shared" si="195"/>
        <v>1</v>
      </c>
    </row>
    <row r="1770" spans="1:20" x14ac:dyDescent="0.2">
      <c r="A1770" s="37" t="s">
        <v>36</v>
      </c>
      <c r="B1770" s="53">
        <v>2016800447</v>
      </c>
      <c r="C1770" s="37" t="s">
        <v>130</v>
      </c>
      <c r="D1770" s="39" t="s">
        <v>131</v>
      </c>
      <c r="E1770" s="60" t="s">
        <v>127</v>
      </c>
      <c r="F1770" s="60">
        <v>60</v>
      </c>
      <c r="G1770" s="60" t="s">
        <v>81</v>
      </c>
      <c r="H1770" s="60">
        <v>40</v>
      </c>
      <c r="I1770" s="61">
        <v>48</v>
      </c>
      <c r="J1770" s="60">
        <v>100</v>
      </c>
      <c r="K1770">
        <f t="shared" si="189"/>
        <v>0.4</v>
      </c>
      <c r="L1770">
        <f t="shared" si="190"/>
        <v>32</v>
      </c>
      <c r="M1770">
        <f t="shared" si="191"/>
        <v>73</v>
      </c>
      <c r="N1770">
        <f t="shared" si="192"/>
        <v>48</v>
      </c>
      <c r="O1770">
        <f>Summary!$J$4</f>
        <v>65</v>
      </c>
      <c r="P1770">
        <f>Summary!$J$4</f>
        <v>65</v>
      </c>
      <c r="Q1770">
        <f>Summary!$J$4</f>
        <v>65</v>
      </c>
      <c r="R1770">
        <f t="shared" si="193"/>
        <v>0</v>
      </c>
      <c r="S1770">
        <f t="shared" si="194"/>
        <v>1</v>
      </c>
      <c r="T1770">
        <f t="shared" si="195"/>
        <v>0</v>
      </c>
    </row>
    <row r="1771" spans="1:20" x14ac:dyDescent="0.2">
      <c r="A1771" s="37" t="s">
        <v>36</v>
      </c>
      <c r="B1771" s="53">
        <v>2016800447</v>
      </c>
      <c r="C1771" s="37" t="s">
        <v>130</v>
      </c>
      <c r="D1771" s="39" t="s">
        <v>132</v>
      </c>
      <c r="E1771" s="60" t="s">
        <v>74</v>
      </c>
      <c r="F1771" s="60">
        <v>60</v>
      </c>
      <c r="G1771" s="60" t="s">
        <v>67</v>
      </c>
      <c r="H1771" s="60">
        <v>40</v>
      </c>
      <c r="I1771" s="61">
        <v>68</v>
      </c>
      <c r="J1771" s="60">
        <v>100</v>
      </c>
      <c r="K1771">
        <f t="shared" si="189"/>
        <v>0.4</v>
      </c>
      <c r="L1771">
        <f t="shared" si="190"/>
        <v>63</v>
      </c>
      <c r="M1771">
        <f t="shared" si="191"/>
        <v>75</v>
      </c>
      <c r="N1771">
        <f t="shared" si="192"/>
        <v>68</v>
      </c>
      <c r="O1771">
        <f>Summary!$J$4</f>
        <v>65</v>
      </c>
      <c r="P1771">
        <f>Summary!$J$4</f>
        <v>65</v>
      </c>
      <c r="Q1771">
        <f>Summary!$J$4</f>
        <v>65</v>
      </c>
      <c r="R1771">
        <f t="shared" si="193"/>
        <v>0</v>
      </c>
      <c r="S1771">
        <f t="shared" si="194"/>
        <v>1</v>
      </c>
      <c r="T1771">
        <f t="shared" si="195"/>
        <v>1</v>
      </c>
    </row>
    <row r="1772" spans="1:20" x14ac:dyDescent="0.2">
      <c r="A1772" s="37" t="s">
        <v>36</v>
      </c>
      <c r="B1772" s="53">
        <v>2016800447</v>
      </c>
      <c r="C1772" s="37" t="s">
        <v>130</v>
      </c>
      <c r="D1772" s="39" t="s">
        <v>133</v>
      </c>
      <c r="E1772" s="62" t="s">
        <v>74</v>
      </c>
      <c r="F1772" s="60">
        <v>60</v>
      </c>
      <c r="G1772" s="60" t="s">
        <v>69</v>
      </c>
      <c r="H1772" s="60">
        <v>40</v>
      </c>
      <c r="I1772" s="61">
        <v>69</v>
      </c>
      <c r="J1772" s="60">
        <v>100</v>
      </c>
      <c r="K1772">
        <f t="shared" si="189"/>
        <v>0.4</v>
      </c>
      <c r="L1772">
        <f t="shared" si="190"/>
        <v>63</v>
      </c>
      <c r="M1772">
        <f t="shared" si="191"/>
        <v>78</v>
      </c>
      <c r="N1772">
        <f t="shared" si="192"/>
        <v>69</v>
      </c>
      <c r="O1772">
        <f>Summary!$J$4</f>
        <v>65</v>
      </c>
      <c r="P1772">
        <f>Summary!$J$4</f>
        <v>65</v>
      </c>
      <c r="Q1772">
        <f>Summary!$J$4</f>
        <v>65</v>
      </c>
      <c r="R1772">
        <f t="shared" si="193"/>
        <v>0</v>
      </c>
      <c r="S1772">
        <f t="shared" si="194"/>
        <v>1</v>
      </c>
      <c r="T1772">
        <f t="shared" si="195"/>
        <v>1</v>
      </c>
    </row>
    <row r="1773" spans="1:20" x14ac:dyDescent="0.2">
      <c r="A1773" s="37" t="s">
        <v>36</v>
      </c>
      <c r="B1773" s="53">
        <v>2016800447</v>
      </c>
      <c r="C1773" s="37" t="s">
        <v>130</v>
      </c>
      <c r="D1773" s="39" t="s">
        <v>134</v>
      </c>
      <c r="E1773" s="60" t="s">
        <v>74</v>
      </c>
      <c r="F1773" s="60">
        <v>60</v>
      </c>
      <c r="G1773" s="60" t="s">
        <v>69</v>
      </c>
      <c r="H1773" s="60">
        <v>40</v>
      </c>
      <c r="I1773" s="61">
        <v>69</v>
      </c>
      <c r="J1773" s="60">
        <v>100</v>
      </c>
      <c r="K1773">
        <f t="shared" si="189"/>
        <v>0.4</v>
      </c>
      <c r="L1773">
        <f t="shared" si="190"/>
        <v>63</v>
      </c>
      <c r="M1773">
        <f t="shared" si="191"/>
        <v>78</v>
      </c>
      <c r="N1773">
        <f t="shared" si="192"/>
        <v>69</v>
      </c>
      <c r="O1773">
        <f>Summary!$J$4</f>
        <v>65</v>
      </c>
      <c r="P1773">
        <f>Summary!$J$4</f>
        <v>65</v>
      </c>
      <c r="Q1773">
        <f>Summary!$J$4</f>
        <v>65</v>
      </c>
      <c r="R1773">
        <f t="shared" si="193"/>
        <v>0</v>
      </c>
      <c r="S1773">
        <f t="shared" si="194"/>
        <v>1</v>
      </c>
      <c r="T1773">
        <f t="shared" si="195"/>
        <v>1</v>
      </c>
    </row>
    <row r="1774" spans="1:20" x14ac:dyDescent="0.2">
      <c r="A1774" s="37" t="s">
        <v>36</v>
      </c>
      <c r="B1774" s="53">
        <v>2016800447</v>
      </c>
      <c r="C1774" s="37" t="s">
        <v>130</v>
      </c>
      <c r="D1774" s="39" t="s">
        <v>135</v>
      </c>
      <c r="E1774" s="60" t="s">
        <v>74</v>
      </c>
      <c r="F1774" s="60">
        <v>60</v>
      </c>
      <c r="G1774" s="60" t="s">
        <v>73</v>
      </c>
      <c r="H1774" s="60">
        <v>40</v>
      </c>
      <c r="I1774" s="61">
        <v>70</v>
      </c>
      <c r="J1774" s="60">
        <v>100</v>
      </c>
      <c r="K1774">
        <f t="shared" si="189"/>
        <v>0.4</v>
      </c>
      <c r="L1774">
        <f t="shared" si="190"/>
        <v>63</v>
      </c>
      <c r="M1774">
        <f t="shared" si="191"/>
        <v>80</v>
      </c>
      <c r="N1774">
        <f t="shared" si="192"/>
        <v>70</v>
      </c>
      <c r="O1774">
        <f>Summary!$J$4</f>
        <v>65</v>
      </c>
      <c r="P1774">
        <f>Summary!$J$4</f>
        <v>65</v>
      </c>
      <c r="Q1774">
        <f>Summary!$J$4</f>
        <v>65</v>
      </c>
      <c r="R1774">
        <f t="shared" si="193"/>
        <v>0</v>
      </c>
      <c r="S1774">
        <f t="shared" si="194"/>
        <v>1</v>
      </c>
      <c r="T1774">
        <f t="shared" si="195"/>
        <v>1</v>
      </c>
    </row>
    <row r="1775" spans="1:20" x14ac:dyDescent="0.2">
      <c r="A1775" s="37" t="s">
        <v>36</v>
      </c>
      <c r="B1775" s="53">
        <v>2016800447</v>
      </c>
      <c r="C1775" s="37" t="s">
        <v>130</v>
      </c>
      <c r="D1775" s="39" t="s">
        <v>136</v>
      </c>
      <c r="E1775" s="60" t="s">
        <v>65</v>
      </c>
      <c r="F1775" s="60">
        <v>60</v>
      </c>
      <c r="G1775" s="60" t="s">
        <v>65</v>
      </c>
      <c r="H1775" s="60">
        <v>40</v>
      </c>
      <c r="I1775" s="61">
        <v>66</v>
      </c>
      <c r="J1775" s="60">
        <v>100</v>
      </c>
      <c r="K1775">
        <f t="shared" si="189"/>
        <v>0.4</v>
      </c>
      <c r="L1775">
        <f t="shared" si="190"/>
        <v>55</v>
      </c>
      <c r="M1775">
        <f t="shared" si="191"/>
        <v>83</v>
      </c>
      <c r="N1775">
        <f t="shared" si="192"/>
        <v>66</v>
      </c>
      <c r="O1775">
        <f>Summary!$J$4</f>
        <v>65</v>
      </c>
      <c r="P1775">
        <f>Summary!$J$4</f>
        <v>65</v>
      </c>
      <c r="Q1775">
        <f>Summary!$J$4</f>
        <v>65</v>
      </c>
      <c r="R1775">
        <f t="shared" si="193"/>
        <v>0</v>
      </c>
      <c r="S1775">
        <f t="shared" si="194"/>
        <v>1</v>
      </c>
      <c r="T1775">
        <f t="shared" si="195"/>
        <v>1</v>
      </c>
    </row>
    <row r="1776" spans="1:20" x14ac:dyDescent="0.2">
      <c r="A1776" s="37" t="s">
        <v>36</v>
      </c>
      <c r="B1776" s="53">
        <v>2016800447</v>
      </c>
      <c r="C1776" s="37" t="s">
        <v>130</v>
      </c>
      <c r="D1776" s="39" t="s">
        <v>137</v>
      </c>
      <c r="E1776" s="60" t="s">
        <v>91</v>
      </c>
      <c r="F1776" s="60">
        <v>60</v>
      </c>
      <c r="G1776" s="60" t="s">
        <v>73</v>
      </c>
      <c r="H1776" s="60">
        <v>40</v>
      </c>
      <c r="I1776" s="61">
        <v>69</v>
      </c>
      <c r="J1776" s="60">
        <v>100</v>
      </c>
      <c r="K1776">
        <f t="shared" si="189"/>
        <v>0.4</v>
      </c>
      <c r="L1776">
        <f t="shared" si="190"/>
        <v>62</v>
      </c>
      <c r="M1776">
        <f t="shared" si="191"/>
        <v>80</v>
      </c>
      <c r="N1776">
        <f t="shared" si="192"/>
        <v>69</v>
      </c>
      <c r="O1776">
        <f>Summary!$J$4</f>
        <v>65</v>
      </c>
      <c r="P1776">
        <f>Summary!$J$4</f>
        <v>65</v>
      </c>
      <c r="Q1776">
        <f>Summary!$J$4</f>
        <v>65</v>
      </c>
      <c r="R1776">
        <f t="shared" si="193"/>
        <v>0</v>
      </c>
      <c r="S1776">
        <f t="shared" si="194"/>
        <v>1</v>
      </c>
      <c r="T1776">
        <f t="shared" si="195"/>
        <v>1</v>
      </c>
    </row>
    <row r="1777" spans="1:20" x14ac:dyDescent="0.2">
      <c r="A1777" s="37" t="s">
        <v>36</v>
      </c>
      <c r="B1777" s="53">
        <v>2016800448</v>
      </c>
      <c r="C1777" s="37" t="s">
        <v>130</v>
      </c>
      <c r="D1777" s="39" t="s">
        <v>131</v>
      </c>
      <c r="E1777" s="60" t="s">
        <v>77</v>
      </c>
      <c r="F1777" s="60">
        <v>60</v>
      </c>
      <c r="G1777" s="60" t="s">
        <v>67</v>
      </c>
      <c r="H1777" s="60">
        <v>40</v>
      </c>
      <c r="I1777" s="61">
        <v>58</v>
      </c>
      <c r="J1777" s="60">
        <v>100</v>
      </c>
      <c r="K1777">
        <f t="shared" si="189"/>
        <v>0.4</v>
      </c>
      <c r="L1777">
        <f t="shared" si="190"/>
        <v>47</v>
      </c>
      <c r="M1777">
        <f t="shared" si="191"/>
        <v>75</v>
      </c>
      <c r="N1777">
        <f t="shared" si="192"/>
        <v>58</v>
      </c>
      <c r="O1777">
        <f>Summary!$J$4</f>
        <v>65</v>
      </c>
      <c r="P1777">
        <f>Summary!$J$4</f>
        <v>65</v>
      </c>
      <c r="Q1777">
        <f>Summary!$J$4</f>
        <v>65</v>
      </c>
      <c r="R1777">
        <f t="shared" si="193"/>
        <v>0</v>
      </c>
      <c r="S1777">
        <f t="shared" si="194"/>
        <v>1</v>
      </c>
      <c r="T1777">
        <f t="shared" si="195"/>
        <v>0</v>
      </c>
    </row>
    <row r="1778" spans="1:20" x14ac:dyDescent="0.2">
      <c r="A1778" s="37" t="s">
        <v>36</v>
      </c>
      <c r="B1778" s="53">
        <v>2016800448</v>
      </c>
      <c r="C1778" s="37" t="s">
        <v>130</v>
      </c>
      <c r="D1778" s="39" t="s">
        <v>132</v>
      </c>
      <c r="E1778" s="60" t="s">
        <v>91</v>
      </c>
      <c r="F1778" s="60">
        <v>60</v>
      </c>
      <c r="G1778" s="60" t="s">
        <v>65</v>
      </c>
      <c r="H1778" s="60">
        <v>40</v>
      </c>
      <c r="I1778" s="61">
        <v>70</v>
      </c>
      <c r="J1778" s="60">
        <v>100</v>
      </c>
      <c r="K1778">
        <f t="shared" si="189"/>
        <v>0.4</v>
      </c>
      <c r="L1778">
        <f t="shared" si="190"/>
        <v>62</v>
      </c>
      <c r="M1778">
        <f t="shared" si="191"/>
        <v>83</v>
      </c>
      <c r="N1778">
        <f t="shared" si="192"/>
        <v>70</v>
      </c>
      <c r="O1778">
        <f>Summary!$J$4</f>
        <v>65</v>
      </c>
      <c r="P1778">
        <f>Summary!$J$4</f>
        <v>65</v>
      </c>
      <c r="Q1778">
        <f>Summary!$J$4</f>
        <v>65</v>
      </c>
      <c r="R1778">
        <f t="shared" si="193"/>
        <v>0</v>
      </c>
      <c r="S1778">
        <f t="shared" si="194"/>
        <v>1</v>
      </c>
      <c r="T1778">
        <f t="shared" si="195"/>
        <v>1</v>
      </c>
    </row>
    <row r="1779" spans="1:20" x14ac:dyDescent="0.2">
      <c r="A1779" s="37" t="s">
        <v>36</v>
      </c>
      <c r="B1779" s="53">
        <v>2016800448</v>
      </c>
      <c r="C1779" s="37" t="s">
        <v>130</v>
      </c>
      <c r="D1779" s="39" t="s">
        <v>133</v>
      </c>
      <c r="E1779" s="62" t="s">
        <v>82</v>
      </c>
      <c r="F1779" s="60">
        <v>60</v>
      </c>
      <c r="G1779" s="60" t="s">
        <v>73</v>
      </c>
      <c r="H1779" s="60">
        <v>40</v>
      </c>
      <c r="I1779" s="61">
        <v>71</v>
      </c>
      <c r="J1779" s="60">
        <v>100</v>
      </c>
      <c r="K1779">
        <f t="shared" si="189"/>
        <v>0.4</v>
      </c>
      <c r="L1779">
        <f t="shared" si="190"/>
        <v>65</v>
      </c>
      <c r="M1779">
        <f t="shared" si="191"/>
        <v>80</v>
      </c>
      <c r="N1779">
        <f t="shared" si="192"/>
        <v>71</v>
      </c>
      <c r="O1779">
        <f>Summary!$J$4</f>
        <v>65</v>
      </c>
      <c r="P1779">
        <f>Summary!$J$4</f>
        <v>65</v>
      </c>
      <c r="Q1779">
        <f>Summary!$J$4</f>
        <v>65</v>
      </c>
      <c r="R1779">
        <f t="shared" si="193"/>
        <v>1</v>
      </c>
      <c r="S1779">
        <f t="shared" si="194"/>
        <v>1</v>
      </c>
      <c r="T1779">
        <f t="shared" si="195"/>
        <v>1</v>
      </c>
    </row>
    <row r="1780" spans="1:20" x14ac:dyDescent="0.2">
      <c r="A1780" s="37" t="s">
        <v>36</v>
      </c>
      <c r="B1780" s="53">
        <v>2016800448</v>
      </c>
      <c r="C1780" s="37" t="s">
        <v>130</v>
      </c>
      <c r="D1780" s="39" t="s">
        <v>134</v>
      </c>
      <c r="E1780" s="60" t="s">
        <v>70</v>
      </c>
      <c r="F1780" s="60">
        <v>60</v>
      </c>
      <c r="G1780" s="60" t="s">
        <v>79</v>
      </c>
      <c r="H1780" s="60">
        <v>40</v>
      </c>
      <c r="I1780" s="61">
        <v>75</v>
      </c>
      <c r="J1780" s="60">
        <v>100</v>
      </c>
      <c r="K1780">
        <f t="shared" si="189"/>
        <v>0.4</v>
      </c>
      <c r="L1780">
        <f t="shared" si="190"/>
        <v>68</v>
      </c>
      <c r="M1780">
        <f t="shared" si="191"/>
        <v>85</v>
      </c>
      <c r="N1780">
        <f t="shared" si="192"/>
        <v>75</v>
      </c>
      <c r="O1780">
        <f>Summary!$J$4</f>
        <v>65</v>
      </c>
      <c r="P1780">
        <f>Summary!$J$4</f>
        <v>65</v>
      </c>
      <c r="Q1780">
        <f>Summary!$J$4</f>
        <v>65</v>
      </c>
      <c r="R1780">
        <f t="shared" si="193"/>
        <v>1</v>
      </c>
      <c r="S1780">
        <f t="shared" si="194"/>
        <v>1</v>
      </c>
      <c r="T1780">
        <f t="shared" si="195"/>
        <v>1</v>
      </c>
    </row>
    <row r="1781" spans="1:20" x14ac:dyDescent="0.2">
      <c r="A1781" s="37" t="s">
        <v>36</v>
      </c>
      <c r="B1781" s="53">
        <v>2016800448</v>
      </c>
      <c r="C1781" s="37" t="s">
        <v>130</v>
      </c>
      <c r="D1781" s="39" t="s">
        <v>135</v>
      </c>
      <c r="E1781" s="60" t="s">
        <v>70</v>
      </c>
      <c r="F1781" s="60">
        <v>60</v>
      </c>
      <c r="G1781" s="60" t="s">
        <v>79</v>
      </c>
      <c r="H1781" s="60">
        <v>40</v>
      </c>
      <c r="I1781" s="61">
        <v>75</v>
      </c>
      <c r="J1781" s="60">
        <v>100</v>
      </c>
      <c r="K1781">
        <f t="shared" si="189"/>
        <v>0.4</v>
      </c>
      <c r="L1781">
        <f t="shared" si="190"/>
        <v>68</v>
      </c>
      <c r="M1781">
        <f t="shared" si="191"/>
        <v>85</v>
      </c>
      <c r="N1781">
        <f t="shared" si="192"/>
        <v>75</v>
      </c>
      <c r="O1781">
        <f>Summary!$J$4</f>
        <v>65</v>
      </c>
      <c r="P1781">
        <f>Summary!$J$4</f>
        <v>65</v>
      </c>
      <c r="Q1781">
        <f>Summary!$J$4</f>
        <v>65</v>
      </c>
      <c r="R1781">
        <f t="shared" si="193"/>
        <v>1</v>
      </c>
      <c r="S1781">
        <f t="shared" si="194"/>
        <v>1</v>
      </c>
      <c r="T1781">
        <f t="shared" si="195"/>
        <v>1</v>
      </c>
    </row>
    <row r="1782" spans="1:20" x14ac:dyDescent="0.2">
      <c r="A1782" s="37" t="s">
        <v>36</v>
      </c>
      <c r="B1782" s="53">
        <v>2016800448</v>
      </c>
      <c r="C1782" s="37" t="s">
        <v>130</v>
      </c>
      <c r="D1782" s="39" t="s">
        <v>136</v>
      </c>
      <c r="E1782" s="60" t="s">
        <v>65</v>
      </c>
      <c r="F1782" s="60">
        <v>60</v>
      </c>
      <c r="G1782" s="60" t="s">
        <v>69</v>
      </c>
      <c r="H1782" s="60">
        <v>40</v>
      </c>
      <c r="I1782" s="61">
        <v>64</v>
      </c>
      <c r="J1782" s="60">
        <v>100</v>
      </c>
      <c r="K1782">
        <f t="shared" si="189"/>
        <v>0.4</v>
      </c>
      <c r="L1782">
        <f t="shared" si="190"/>
        <v>55</v>
      </c>
      <c r="M1782">
        <f t="shared" si="191"/>
        <v>78</v>
      </c>
      <c r="N1782">
        <f t="shared" si="192"/>
        <v>64</v>
      </c>
      <c r="O1782">
        <f>Summary!$J$4</f>
        <v>65</v>
      </c>
      <c r="P1782">
        <f>Summary!$J$4</f>
        <v>65</v>
      </c>
      <c r="Q1782">
        <f>Summary!$J$4</f>
        <v>65</v>
      </c>
      <c r="R1782">
        <f t="shared" si="193"/>
        <v>0</v>
      </c>
      <c r="S1782">
        <f t="shared" si="194"/>
        <v>1</v>
      </c>
      <c r="T1782">
        <f t="shared" si="195"/>
        <v>0</v>
      </c>
    </row>
    <row r="1783" spans="1:20" x14ac:dyDescent="0.2">
      <c r="A1783" s="37" t="s">
        <v>36</v>
      </c>
      <c r="B1783" s="53">
        <v>2016800448</v>
      </c>
      <c r="C1783" s="37" t="s">
        <v>130</v>
      </c>
      <c r="D1783" s="39" t="s">
        <v>137</v>
      </c>
      <c r="E1783" s="60" t="s">
        <v>84</v>
      </c>
      <c r="F1783" s="60">
        <v>60</v>
      </c>
      <c r="G1783" s="60" t="s">
        <v>79</v>
      </c>
      <c r="H1783" s="60">
        <v>40</v>
      </c>
      <c r="I1783" s="61">
        <v>69</v>
      </c>
      <c r="J1783" s="60">
        <v>100</v>
      </c>
      <c r="K1783">
        <f t="shared" si="189"/>
        <v>0.4</v>
      </c>
      <c r="L1783">
        <f t="shared" si="190"/>
        <v>58</v>
      </c>
      <c r="M1783">
        <f t="shared" si="191"/>
        <v>85</v>
      </c>
      <c r="N1783">
        <f t="shared" si="192"/>
        <v>69</v>
      </c>
      <c r="O1783">
        <f>Summary!$J$4</f>
        <v>65</v>
      </c>
      <c r="P1783">
        <f>Summary!$J$4</f>
        <v>65</v>
      </c>
      <c r="Q1783">
        <f>Summary!$J$4</f>
        <v>65</v>
      </c>
      <c r="R1783">
        <f t="shared" si="193"/>
        <v>0</v>
      </c>
      <c r="S1783">
        <f t="shared" si="194"/>
        <v>1</v>
      </c>
      <c r="T1783">
        <f t="shared" si="195"/>
        <v>1</v>
      </c>
    </row>
    <row r="1784" spans="1:20" x14ac:dyDescent="0.2">
      <c r="A1784" s="37" t="s">
        <v>36</v>
      </c>
      <c r="B1784" s="53">
        <v>2016800449</v>
      </c>
      <c r="C1784" s="37" t="s">
        <v>130</v>
      </c>
      <c r="D1784" s="39" t="s">
        <v>131</v>
      </c>
      <c r="E1784" s="60" t="s">
        <v>83</v>
      </c>
      <c r="F1784" s="60">
        <v>60</v>
      </c>
      <c r="G1784" s="60" t="s">
        <v>81</v>
      </c>
      <c r="H1784" s="60">
        <v>40</v>
      </c>
      <c r="I1784" s="61">
        <v>55</v>
      </c>
      <c r="J1784" s="60">
        <v>100</v>
      </c>
      <c r="K1784">
        <f t="shared" si="189"/>
        <v>0.4</v>
      </c>
      <c r="L1784">
        <f t="shared" si="190"/>
        <v>43</v>
      </c>
      <c r="M1784">
        <f t="shared" si="191"/>
        <v>73</v>
      </c>
      <c r="N1784">
        <f t="shared" si="192"/>
        <v>55</v>
      </c>
      <c r="O1784">
        <f>Summary!$J$4</f>
        <v>65</v>
      </c>
      <c r="P1784">
        <f>Summary!$J$4</f>
        <v>65</v>
      </c>
      <c r="Q1784">
        <f>Summary!$J$4</f>
        <v>65</v>
      </c>
      <c r="R1784">
        <f t="shared" si="193"/>
        <v>0</v>
      </c>
      <c r="S1784">
        <f t="shared" si="194"/>
        <v>1</v>
      </c>
      <c r="T1784">
        <f t="shared" si="195"/>
        <v>0</v>
      </c>
    </row>
    <row r="1785" spans="1:20" x14ac:dyDescent="0.2">
      <c r="A1785" s="37" t="s">
        <v>36</v>
      </c>
      <c r="B1785" s="53">
        <v>2016800449</v>
      </c>
      <c r="C1785" s="37" t="s">
        <v>130</v>
      </c>
      <c r="D1785" s="39" t="s">
        <v>132</v>
      </c>
      <c r="E1785" s="60" t="s">
        <v>77</v>
      </c>
      <c r="F1785" s="60">
        <v>60</v>
      </c>
      <c r="G1785" s="60" t="s">
        <v>67</v>
      </c>
      <c r="H1785" s="60">
        <v>40</v>
      </c>
      <c r="I1785" s="61">
        <v>58</v>
      </c>
      <c r="J1785" s="60">
        <v>100</v>
      </c>
      <c r="K1785">
        <f t="shared" si="189"/>
        <v>0.4</v>
      </c>
      <c r="L1785">
        <f t="shared" si="190"/>
        <v>47</v>
      </c>
      <c r="M1785">
        <f t="shared" si="191"/>
        <v>75</v>
      </c>
      <c r="N1785">
        <f t="shared" si="192"/>
        <v>58</v>
      </c>
      <c r="O1785">
        <f>Summary!$J$4</f>
        <v>65</v>
      </c>
      <c r="P1785">
        <f>Summary!$J$4</f>
        <v>65</v>
      </c>
      <c r="Q1785">
        <f>Summary!$J$4</f>
        <v>65</v>
      </c>
      <c r="R1785">
        <f t="shared" si="193"/>
        <v>0</v>
      </c>
      <c r="S1785">
        <f t="shared" si="194"/>
        <v>1</v>
      </c>
      <c r="T1785">
        <f t="shared" si="195"/>
        <v>0</v>
      </c>
    </row>
    <row r="1786" spans="1:20" x14ac:dyDescent="0.2">
      <c r="A1786" s="37" t="s">
        <v>36</v>
      </c>
      <c r="B1786" s="53">
        <v>2016800449</v>
      </c>
      <c r="C1786" s="37" t="s">
        <v>130</v>
      </c>
      <c r="D1786" s="39" t="s">
        <v>133</v>
      </c>
      <c r="E1786" s="62" t="s">
        <v>91</v>
      </c>
      <c r="F1786" s="60">
        <v>60</v>
      </c>
      <c r="G1786" s="60" t="s">
        <v>67</v>
      </c>
      <c r="H1786" s="60">
        <v>40</v>
      </c>
      <c r="I1786" s="61">
        <v>67</v>
      </c>
      <c r="J1786" s="60">
        <v>100</v>
      </c>
      <c r="K1786">
        <f t="shared" si="189"/>
        <v>0.4</v>
      </c>
      <c r="L1786">
        <f t="shared" si="190"/>
        <v>62</v>
      </c>
      <c r="M1786">
        <f t="shared" si="191"/>
        <v>75</v>
      </c>
      <c r="N1786">
        <f t="shared" si="192"/>
        <v>67</v>
      </c>
      <c r="O1786">
        <f>Summary!$J$4</f>
        <v>65</v>
      </c>
      <c r="P1786">
        <f>Summary!$J$4</f>
        <v>65</v>
      </c>
      <c r="Q1786">
        <f>Summary!$J$4</f>
        <v>65</v>
      </c>
      <c r="R1786">
        <f t="shared" si="193"/>
        <v>0</v>
      </c>
      <c r="S1786">
        <f t="shared" si="194"/>
        <v>1</v>
      </c>
      <c r="T1786">
        <f t="shared" si="195"/>
        <v>1</v>
      </c>
    </row>
    <row r="1787" spans="1:20" x14ac:dyDescent="0.2">
      <c r="A1787" s="37" t="s">
        <v>36</v>
      </c>
      <c r="B1787" s="53">
        <v>2016800449</v>
      </c>
      <c r="C1787" s="37" t="s">
        <v>130</v>
      </c>
      <c r="D1787" s="39" t="s">
        <v>134</v>
      </c>
      <c r="E1787" s="60" t="s">
        <v>87</v>
      </c>
      <c r="F1787" s="60">
        <v>60</v>
      </c>
      <c r="G1787" s="60" t="s">
        <v>69</v>
      </c>
      <c r="H1787" s="60">
        <v>40</v>
      </c>
      <c r="I1787" s="61">
        <v>67</v>
      </c>
      <c r="J1787" s="60">
        <v>100</v>
      </c>
      <c r="K1787">
        <f t="shared" si="189"/>
        <v>0.4</v>
      </c>
      <c r="L1787">
        <f t="shared" si="190"/>
        <v>60</v>
      </c>
      <c r="M1787">
        <f t="shared" si="191"/>
        <v>78</v>
      </c>
      <c r="N1787">
        <f t="shared" si="192"/>
        <v>67</v>
      </c>
      <c r="O1787">
        <f>Summary!$J$4</f>
        <v>65</v>
      </c>
      <c r="P1787">
        <f>Summary!$J$4</f>
        <v>65</v>
      </c>
      <c r="Q1787">
        <f>Summary!$J$4</f>
        <v>65</v>
      </c>
      <c r="R1787">
        <f t="shared" si="193"/>
        <v>0</v>
      </c>
      <c r="S1787">
        <f t="shared" si="194"/>
        <v>1</v>
      </c>
      <c r="T1787">
        <f t="shared" si="195"/>
        <v>1</v>
      </c>
    </row>
    <row r="1788" spans="1:20" x14ac:dyDescent="0.2">
      <c r="A1788" s="37" t="s">
        <v>36</v>
      </c>
      <c r="B1788" s="53">
        <v>2016800449</v>
      </c>
      <c r="C1788" s="37" t="s">
        <v>130</v>
      </c>
      <c r="D1788" s="39" t="s">
        <v>135</v>
      </c>
      <c r="E1788" s="60" t="s">
        <v>73</v>
      </c>
      <c r="F1788" s="60">
        <v>60</v>
      </c>
      <c r="G1788" s="60" t="s">
        <v>69</v>
      </c>
      <c r="H1788" s="60">
        <v>40</v>
      </c>
      <c r="I1788" s="61">
        <v>63</v>
      </c>
      <c r="J1788" s="60">
        <v>100</v>
      </c>
      <c r="K1788">
        <f t="shared" si="189"/>
        <v>0.4</v>
      </c>
      <c r="L1788">
        <f t="shared" si="190"/>
        <v>53</v>
      </c>
      <c r="M1788">
        <f t="shared" si="191"/>
        <v>78</v>
      </c>
      <c r="N1788">
        <f t="shared" si="192"/>
        <v>63</v>
      </c>
      <c r="O1788">
        <f>Summary!$J$4</f>
        <v>65</v>
      </c>
      <c r="P1788">
        <f>Summary!$J$4</f>
        <v>65</v>
      </c>
      <c r="Q1788">
        <f>Summary!$J$4</f>
        <v>65</v>
      </c>
      <c r="R1788">
        <f t="shared" si="193"/>
        <v>0</v>
      </c>
      <c r="S1788">
        <f t="shared" si="194"/>
        <v>1</v>
      </c>
      <c r="T1788">
        <f t="shared" si="195"/>
        <v>0</v>
      </c>
    </row>
    <row r="1789" spans="1:20" x14ac:dyDescent="0.2">
      <c r="A1789" s="37" t="s">
        <v>36</v>
      </c>
      <c r="B1789" s="53">
        <v>2016800449</v>
      </c>
      <c r="C1789" s="37" t="s">
        <v>130</v>
      </c>
      <c r="D1789" s="39" t="s">
        <v>136</v>
      </c>
      <c r="E1789" s="60" t="s">
        <v>81</v>
      </c>
      <c r="F1789" s="60">
        <v>60</v>
      </c>
      <c r="G1789" s="60" t="s">
        <v>67</v>
      </c>
      <c r="H1789" s="60">
        <v>40</v>
      </c>
      <c r="I1789" s="61">
        <v>59</v>
      </c>
      <c r="J1789" s="60">
        <v>100</v>
      </c>
      <c r="K1789">
        <f t="shared" si="189"/>
        <v>0.4</v>
      </c>
      <c r="L1789">
        <f t="shared" si="190"/>
        <v>48</v>
      </c>
      <c r="M1789">
        <f t="shared" si="191"/>
        <v>75</v>
      </c>
      <c r="N1789">
        <f t="shared" si="192"/>
        <v>59</v>
      </c>
      <c r="O1789">
        <f>Summary!$J$4</f>
        <v>65</v>
      </c>
      <c r="P1789">
        <f>Summary!$J$4</f>
        <v>65</v>
      </c>
      <c r="Q1789">
        <f>Summary!$J$4</f>
        <v>65</v>
      </c>
      <c r="R1789">
        <f t="shared" si="193"/>
        <v>0</v>
      </c>
      <c r="S1789">
        <f t="shared" si="194"/>
        <v>1</v>
      </c>
      <c r="T1789">
        <f t="shared" si="195"/>
        <v>0</v>
      </c>
    </row>
    <row r="1790" spans="1:20" x14ac:dyDescent="0.2">
      <c r="A1790" s="37" t="s">
        <v>36</v>
      </c>
      <c r="B1790" s="53">
        <v>2016800449</v>
      </c>
      <c r="C1790" s="37" t="s">
        <v>130</v>
      </c>
      <c r="D1790" s="39" t="s">
        <v>137</v>
      </c>
      <c r="E1790" s="60" t="s">
        <v>84</v>
      </c>
      <c r="F1790" s="60">
        <v>60</v>
      </c>
      <c r="G1790" s="60" t="s">
        <v>69</v>
      </c>
      <c r="H1790" s="60">
        <v>40</v>
      </c>
      <c r="I1790" s="61">
        <v>66</v>
      </c>
      <c r="J1790" s="60">
        <v>100</v>
      </c>
      <c r="K1790">
        <f t="shared" si="189"/>
        <v>0.4</v>
      </c>
      <c r="L1790">
        <f t="shared" si="190"/>
        <v>58</v>
      </c>
      <c r="M1790">
        <f t="shared" si="191"/>
        <v>78</v>
      </c>
      <c r="N1790">
        <f t="shared" si="192"/>
        <v>66</v>
      </c>
      <c r="O1790">
        <f>Summary!$J$4</f>
        <v>65</v>
      </c>
      <c r="P1790">
        <f>Summary!$J$4</f>
        <v>65</v>
      </c>
      <c r="Q1790">
        <f>Summary!$J$4</f>
        <v>65</v>
      </c>
      <c r="R1790">
        <f t="shared" si="193"/>
        <v>0</v>
      </c>
      <c r="S1790">
        <f t="shared" si="194"/>
        <v>1</v>
      </c>
      <c r="T1790">
        <f t="shared" si="195"/>
        <v>1</v>
      </c>
    </row>
    <row r="1791" spans="1:20" x14ac:dyDescent="0.2">
      <c r="A1791" s="37" t="s">
        <v>36</v>
      </c>
      <c r="B1791" s="53">
        <v>2016800450</v>
      </c>
      <c r="C1791" s="37" t="s">
        <v>130</v>
      </c>
      <c r="D1791" s="39" t="s">
        <v>131</v>
      </c>
      <c r="E1791" s="60" t="s">
        <v>69</v>
      </c>
      <c r="F1791" s="60">
        <v>60</v>
      </c>
      <c r="G1791" s="60" t="s">
        <v>67</v>
      </c>
      <c r="H1791" s="60">
        <v>40</v>
      </c>
      <c r="I1791" s="61">
        <v>61</v>
      </c>
      <c r="J1791" s="60">
        <v>100</v>
      </c>
      <c r="K1791">
        <f t="shared" si="189"/>
        <v>0.4</v>
      </c>
      <c r="L1791">
        <f t="shared" si="190"/>
        <v>52</v>
      </c>
      <c r="M1791">
        <f t="shared" si="191"/>
        <v>75</v>
      </c>
      <c r="N1791">
        <f t="shared" si="192"/>
        <v>61</v>
      </c>
      <c r="O1791">
        <f>Summary!$J$4</f>
        <v>65</v>
      </c>
      <c r="P1791">
        <f>Summary!$J$4</f>
        <v>65</v>
      </c>
      <c r="Q1791">
        <f>Summary!$J$4</f>
        <v>65</v>
      </c>
      <c r="R1791">
        <f t="shared" si="193"/>
        <v>0</v>
      </c>
      <c r="S1791">
        <f t="shared" si="194"/>
        <v>1</v>
      </c>
      <c r="T1791">
        <f t="shared" si="195"/>
        <v>0</v>
      </c>
    </row>
    <row r="1792" spans="1:20" x14ac:dyDescent="0.2">
      <c r="A1792" s="37" t="s">
        <v>36</v>
      </c>
      <c r="B1792" s="53">
        <v>2016800450</v>
      </c>
      <c r="C1792" s="37" t="s">
        <v>130</v>
      </c>
      <c r="D1792" s="39" t="s">
        <v>132</v>
      </c>
      <c r="E1792" s="60" t="s">
        <v>70</v>
      </c>
      <c r="F1792" s="60">
        <v>60</v>
      </c>
      <c r="G1792" s="60" t="s">
        <v>79</v>
      </c>
      <c r="H1792" s="60">
        <v>40</v>
      </c>
      <c r="I1792" s="61">
        <v>75</v>
      </c>
      <c r="J1792" s="60">
        <v>100</v>
      </c>
      <c r="K1792">
        <f t="shared" si="189"/>
        <v>0.4</v>
      </c>
      <c r="L1792">
        <f t="shared" si="190"/>
        <v>68</v>
      </c>
      <c r="M1792">
        <f t="shared" si="191"/>
        <v>85</v>
      </c>
      <c r="N1792">
        <f t="shared" si="192"/>
        <v>75</v>
      </c>
      <c r="O1792">
        <f>Summary!$J$4</f>
        <v>65</v>
      </c>
      <c r="P1792">
        <f>Summary!$J$4</f>
        <v>65</v>
      </c>
      <c r="Q1792">
        <f>Summary!$J$4</f>
        <v>65</v>
      </c>
      <c r="R1792">
        <f t="shared" si="193"/>
        <v>1</v>
      </c>
      <c r="S1792">
        <f t="shared" si="194"/>
        <v>1</v>
      </c>
      <c r="T1792">
        <f t="shared" si="195"/>
        <v>1</v>
      </c>
    </row>
    <row r="1793" spans="1:20" x14ac:dyDescent="0.2">
      <c r="A1793" s="37" t="s">
        <v>36</v>
      </c>
      <c r="B1793" s="53">
        <v>2016800450</v>
      </c>
      <c r="C1793" s="37" t="s">
        <v>130</v>
      </c>
      <c r="D1793" s="39" t="s">
        <v>133</v>
      </c>
      <c r="E1793" s="62" t="s">
        <v>76</v>
      </c>
      <c r="F1793" s="60">
        <v>60</v>
      </c>
      <c r="G1793" s="60" t="s">
        <v>84</v>
      </c>
      <c r="H1793" s="60">
        <v>40</v>
      </c>
      <c r="I1793" s="61">
        <v>77</v>
      </c>
      <c r="J1793" s="60">
        <v>100</v>
      </c>
      <c r="K1793">
        <f t="shared" si="189"/>
        <v>0.4</v>
      </c>
      <c r="L1793">
        <f t="shared" si="190"/>
        <v>70</v>
      </c>
      <c r="M1793">
        <f t="shared" si="191"/>
        <v>88</v>
      </c>
      <c r="N1793">
        <f t="shared" si="192"/>
        <v>77</v>
      </c>
      <c r="O1793">
        <f>Summary!$J$4</f>
        <v>65</v>
      </c>
      <c r="P1793">
        <f>Summary!$J$4</f>
        <v>65</v>
      </c>
      <c r="Q1793">
        <f>Summary!$J$4</f>
        <v>65</v>
      </c>
      <c r="R1793">
        <f t="shared" si="193"/>
        <v>1</v>
      </c>
      <c r="S1793">
        <f t="shared" si="194"/>
        <v>1</v>
      </c>
      <c r="T1793">
        <f t="shared" si="195"/>
        <v>1</v>
      </c>
    </row>
    <row r="1794" spans="1:20" x14ac:dyDescent="0.2">
      <c r="A1794" s="37" t="s">
        <v>36</v>
      </c>
      <c r="B1794" s="53">
        <v>2016800450</v>
      </c>
      <c r="C1794" s="37" t="s">
        <v>130</v>
      </c>
      <c r="D1794" s="39" t="s">
        <v>134</v>
      </c>
      <c r="E1794" s="60" t="s">
        <v>104</v>
      </c>
      <c r="F1794" s="60">
        <v>60</v>
      </c>
      <c r="G1794" s="60" t="s">
        <v>84</v>
      </c>
      <c r="H1794" s="60">
        <v>40</v>
      </c>
      <c r="I1794" s="61">
        <v>78</v>
      </c>
      <c r="J1794" s="60">
        <v>100</v>
      </c>
      <c r="K1794">
        <f t="shared" ref="K1794:K1841" si="196">ROUND(H1794/(H1794+F1794),2)</f>
        <v>0.4</v>
      </c>
      <c r="L1794">
        <f t="shared" ref="L1794:L1841" si="197">IF(E1794="A",0,IFERROR(ROUND(E1794*100/F1794,0),0))</f>
        <v>72</v>
      </c>
      <c r="M1794">
        <f t="shared" ref="M1794:M1841" si="198">IF(E1794="A",0,IFERROR(ROUND(G1794*100/H1794,0),0))</f>
        <v>88</v>
      </c>
      <c r="N1794">
        <f t="shared" ref="N1794:N1841" si="199">ROUND(I1794*100/J1794,0)</f>
        <v>78</v>
      </c>
      <c r="O1794">
        <f>Summary!$J$4</f>
        <v>65</v>
      </c>
      <c r="P1794">
        <f>Summary!$J$4</f>
        <v>65</v>
      </c>
      <c r="Q1794">
        <f>Summary!$J$4</f>
        <v>65</v>
      </c>
      <c r="R1794">
        <f t="shared" ref="R1794:R1841" si="200">IF(L1794&gt;=O1794,1,0)</f>
        <v>1</v>
      </c>
      <c r="S1794">
        <f t="shared" ref="S1794:S1841" si="201">IF(M1794&gt;=P1794,1,0)</f>
        <v>1</v>
      </c>
      <c r="T1794">
        <f t="shared" ref="T1794:T1841" si="202">IF(N1794&gt;=Q1794,1,0)</f>
        <v>1</v>
      </c>
    </row>
    <row r="1795" spans="1:20" x14ac:dyDescent="0.2">
      <c r="A1795" s="37" t="s">
        <v>36</v>
      </c>
      <c r="B1795" s="53">
        <v>2016800450</v>
      </c>
      <c r="C1795" s="37" t="s">
        <v>130</v>
      </c>
      <c r="D1795" s="39" t="s">
        <v>135</v>
      </c>
      <c r="E1795" s="60" t="s">
        <v>87</v>
      </c>
      <c r="F1795" s="60">
        <v>60</v>
      </c>
      <c r="G1795" s="60" t="s">
        <v>87</v>
      </c>
      <c r="H1795" s="60">
        <v>40</v>
      </c>
      <c r="I1795" s="61">
        <v>72</v>
      </c>
      <c r="J1795" s="60">
        <v>100</v>
      </c>
      <c r="K1795">
        <f t="shared" si="196"/>
        <v>0.4</v>
      </c>
      <c r="L1795">
        <f t="shared" si="197"/>
        <v>60</v>
      </c>
      <c r="M1795">
        <f t="shared" si="198"/>
        <v>90</v>
      </c>
      <c r="N1795">
        <f t="shared" si="199"/>
        <v>72</v>
      </c>
      <c r="O1795">
        <f>Summary!$J$4</f>
        <v>65</v>
      </c>
      <c r="P1795">
        <f>Summary!$J$4</f>
        <v>65</v>
      </c>
      <c r="Q1795">
        <f>Summary!$J$4</f>
        <v>65</v>
      </c>
      <c r="R1795">
        <f t="shared" si="200"/>
        <v>0</v>
      </c>
      <c r="S1795">
        <f t="shared" si="201"/>
        <v>1</v>
      </c>
      <c r="T1795">
        <f t="shared" si="202"/>
        <v>1</v>
      </c>
    </row>
    <row r="1796" spans="1:20" x14ac:dyDescent="0.2">
      <c r="A1796" s="37" t="s">
        <v>36</v>
      </c>
      <c r="B1796" s="53">
        <v>2016800450</v>
      </c>
      <c r="C1796" s="37" t="s">
        <v>130</v>
      </c>
      <c r="D1796" s="39" t="s">
        <v>136</v>
      </c>
      <c r="E1796" s="60" t="s">
        <v>91</v>
      </c>
      <c r="F1796" s="60">
        <v>60</v>
      </c>
      <c r="G1796" s="60" t="s">
        <v>87</v>
      </c>
      <c r="H1796" s="60">
        <v>40</v>
      </c>
      <c r="I1796" s="61">
        <v>73</v>
      </c>
      <c r="J1796" s="60">
        <v>100</v>
      </c>
      <c r="K1796">
        <f t="shared" si="196"/>
        <v>0.4</v>
      </c>
      <c r="L1796">
        <f t="shared" si="197"/>
        <v>62</v>
      </c>
      <c r="M1796">
        <f t="shared" si="198"/>
        <v>90</v>
      </c>
      <c r="N1796">
        <f t="shared" si="199"/>
        <v>73</v>
      </c>
      <c r="O1796">
        <f>Summary!$J$4</f>
        <v>65</v>
      </c>
      <c r="P1796">
        <f>Summary!$J$4</f>
        <v>65</v>
      </c>
      <c r="Q1796">
        <f>Summary!$J$4</f>
        <v>65</v>
      </c>
      <c r="R1796">
        <f t="shared" si="200"/>
        <v>0</v>
      </c>
      <c r="S1796">
        <f t="shared" si="201"/>
        <v>1</v>
      </c>
      <c r="T1796">
        <f t="shared" si="202"/>
        <v>1</v>
      </c>
    </row>
    <row r="1797" spans="1:20" x14ac:dyDescent="0.2">
      <c r="A1797" s="37" t="s">
        <v>36</v>
      </c>
      <c r="B1797" s="53">
        <v>2016800450</v>
      </c>
      <c r="C1797" s="37" t="s">
        <v>130</v>
      </c>
      <c r="D1797" s="39" t="s">
        <v>137</v>
      </c>
      <c r="E1797" s="60" t="s">
        <v>82</v>
      </c>
      <c r="F1797" s="60">
        <v>60</v>
      </c>
      <c r="G1797" s="60" t="s">
        <v>84</v>
      </c>
      <c r="H1797" s="60">
        <v>40</v>
      </c>
      <c r="I1797" s="61">
        <v>74</v>
      </c>
      <c r="J1797" s="60">
        <v>100</v>
      </c>
      <c r="K1797">
        <f t="shared" si="196"/>
        <v>0.4</v>
      </c>
      <c r="L1797">
        <f t="shared" si="197"/>
        <v>65</v>
      </c>
      <c r="M1797">
        <f t="shared" si="198"/>
        <v>88</v>
      </c>
      <c r="N1797">
        <f t="shared" si="199"/>
        <v>74</v>
      </c>
      <c r="O1797">
        <f>Summary!$J$4</f>
        <v>65</v>
      </c>
      <c r="P1797">
        <f>Summary!$J$4</f>
        <v>65</v>
      </c>
      <c r="Q1797">
        <f>Summary!$J$4</f>
        <v>65</v>
      </c>
      <c r="R1797">
        <f t="shared" si="200"/>
        <v>1</v>
      </c>
      <c r="S1797">
        <f t="shared" si="201"/>
        <v>1</v>
      </c>
      <c r="T1797">
        <f t="shared" si="202"/>
        <v>1</v>
      </c>
    </row>
    <row r="1798" spans="1:20" x14ac:dyDescent="0.2">
      <c r="A1798" s="37" t="s">
        <v>36</v>
      </c>
      <c r="B1798" s="53">
        <v>2016800451</v>
      </c>
      <c r="C1798" s="37" t="s">
        <v>130</v>
      </c>
      <c r="D1798" s="39" t="s">
        <v>131</v>
      </c>
      <c r="E1798" s="60" t="s">
        <v>69</v>
      </c>
      <c r="F1798" s="60">
        <v>60</v>
      </c>
      <c r="G1798" s="60" t="s">
        <v>65</v>
      </c>
      <c r="H1798" s="60">
        <v>40</v>
      </c>
      <c r="I1798" s="61">
        <v>64</v>
      </c>
      <c r="J1798" s="60">
        <v>100</v>
      </c>
      <c r="K1798">
        <f t="shared" si="196"/>
        <v>0.4</v>
      </c>
      <c r="L1798">
        <f t="shared" si="197"/>
        <v>52</v>
      </c>
      <c r="M1798">
        <f t="shared" si="198"/>
        <v>83</v>
      </c>
      <c r="N1798">
        <f t="shared" si="199"/>
        <v>64</v>
      </c>
      <c r="O1798">
        <f>Summary!$J$4</f>
        <v>65</v>
      </c>
      <c r="P1798">
        <f>Summary!$J$4</f>
        <v>65</v>
      </c>
      <c r="Q1798">
        <f>Summary!$J$4</f>
        <v>65</v>
      </c>
      <c r="R1798">
        <f t="shared" si="200"/>
        <v>0</v>
      </c>
      <c r="S1798">
        <f t="shared" si="201"/>
        <v>1</v>
      </c>
      <c r="T1798">
        <f t="shared" si="202"/>
        <v>0</v>
      </c>
    </row>
    <row r="1799" spans="1:20" x14ac:dyDescent="0.2">
      <c r="A1799" s="37" t="s">
        <v>36</v>
      </c>
      <c r="B1799" s="53">
        <v>2016800451</v>
      </c>
      <c r="C1799" s="37" t="s">
        <v>130</v>
      </c>
      <c r="D1799" s="39" t="s">
        <v>132</v>
      </c>
      <c r="E1799" s="60" t="s">
        <v>74</v>
      </c>
      <c r="F1799" s="60">
        <v>60</v>
      </c>
      <c r="G1799" s="60" t="s">
        <v>79</v>
      </c>
      <c r="H1799" s="60">
        <v>40</v>
      </c>
      <c r="I1799" s="61">
        <v>72</v>
      </c>
      <c r="J1799" s="60">
        <v>100</v>
      </c>
      <c r="K1799">
        <f t="shared" si="196"/>
        <v>0.4</v>
      </c>
      <c r="L1799">
        <f t="shared" si="197"/>
        <v>63</v>
      </c>
      <c r="M1799">
        <f t="shared" si="198"/>
        <v>85</v>
      </c>
      <c r="N1799">
        <f t="shared" si="199"/>
        <v>72</v>
      </c>
      <c r="O1799">
        <f>Summary!$J$4</f>
        <v>65</v>
      </c>
      <c r="P1799">
        <f>Summary!$J$4</f>
        <v>65</v>
      </c>
      <c r="Q1799">
        <f>Summary!$J$4</f>
        <v>65</v>
      </c>
      <c r="R1799">
        <f t="shared" si="200"/>
        <v>0</v>
      </c>
      <c r="S1799">
        <f t="shared" si="201"/>
        <v>1</v>
      </c>
      <c r="T1799">
        <f t="shared" si="202"/>
        <v>1</v>
      </c>
    </row>
    <row r="1800" spans="1:20" x14ac:dyDescent="0.2">
      <c r="A1800" s="37" t="s">
        <v>36</v>
      </c>
      <c r="B1800" s="53">
        <v>2016800451</v>
      </c>
      <c r="C1800" s="37" t="s">
        <v>130</v>
      </c>
      <c r="D1800" s="39" t="s">
        <v>133</v>
      </c>
      <c r="E1800" s="62" t="s">
        <v>68</v>
      </c>
      <c r="F1800" s="60">
        <v>60</v>
      </c>
      <c r="G1800" s="60" t="s">
        <v>84</v>
      </c>
      <c r="H1800" s="60">
        <v>40</v>
      </c>
      <c r="I1800" s="61">
        <v>82</v>
      </c>
      <c r="J1800" s="60">
        <v>100</v>
      </c>
      <c r="K1800">
        <f t="shared" si="196"/>
        <v>0.4</v>
      </c>
      <c r="L1800">
        <f t="shared" si="197"/>
        <v>78</v>
      </c>
      <c r="M1800">
        <f t="shared" si="198"/>
        <v>88</v>
      </c>
      <c r="N1800">
        <f t="shared" si="199"/>
        <v>82</v>
      </c>
      <c r="O1800">
        <f>Summary!$J$4</f>
        <v>65</v>
      </c>
      <c r="P1800">
        <f>Summary!$J$4</f>
        <v>65</v>
      </c>
      <c r="Q1800">
        <f>Summary!$J$4</f>
        <v>65</v>
      </c>
      <c r="R1800">
        <f t="shared" si="200"/>
        <v>1</v>
      </c>
      <c r="S1800">
        <f t="shared" si="201"/>
        <v>1</v>
      </c>
      <c r="T1800">
        <f t="shared" si="202"/>
        <v>1</v>
      </c>
    </row>
    <row r="1801" spans="1:20" x14ac:dyDescent="0.2">
      <c r="A1801" s="37" t="s">
        <v>36</v>
      </c>
      <c r="B1801" s="53">
        <v>2016800451</v>
      </c>
      <c r="C1801" s="37" t="s">
        <v>130</v>
      </c>
      <c r="D1801" s="39" t="s">
        <v>134</v>
      </c>
      <c r="E1801" s="60" t="s">
        <v>74</v>
      </c>
      <c r="F1801" s="60">
        <v>60</v>
      </c>
      <c r="G1801" s="60" t="s">
        <v>84</v>
      </c>
      <c r="H1801" s="60">
        <v>40</v>
      </c>
      <c r="I1801" s="61">
        <v>73</v>
      </c>
      <c r="J1801" s="60">
        <v>100</v>
      </c>
      <c r="K1801">
        <f t="shared" si="196"/>
        <v>0.4</v>
      </c>
      <c r="L1801">
        <f t="shared" si="197"/>
        <v>63</v>
      </c>
      <c r="M1801">
        <f t="shared" si="198"/>
        <v>88</v>
      </c>
      <c r="N1801">
        <f t="shared" si="199"/>
        <v>73</v>
      </c>
      <c r="O1801">
        <f>Summary!$J$4</f>
        <v>65</v>
      </c>
      <c r="P1801">
        <f>Summary!$J$4</f>
        <v>65</v>
      </c>
      <c r="Q1801">
        <f>Summary!$J$4</f>
        <v>65</v>
      </c>
      <c r="R1801">
        <f t="shared" si="200"/>
        <v>0</v>
      </c>
      <c r="S1801">
        <f t="shared" si="201"/>
        <v>1</v>
      </c>
      <c r="T1801">
        <f t="shared" si="202"/>
        <v>1</v>
      </c>
    </row>
    <row r="1802" spans="1:20" x14ac:dyDescent="0.2">
      <c r="A1802" s="37" t="s">
        <v>36</v>
      </c>
      <c r="B1802" s="53">
        <v>2016800451</v>
      </c>
      <c r="C1802" s="37" t="s">
        <v>130</v>
      </c>
      <c r="D1802" s="39" t="s">
        <v>135</v>
      </c>
      <c r="E1802" s="60" t="s">
        <v>91</v>
      </c>
      <c r="F1802" s="60">
        <v>60</v>
      </c>
      <c r="G1802" s="60" t="s">
        <v>84</v>
      </c>
      <c r="H1802" s="60">
        <v>40</v>
      </c>
      <c r="I1802" s="61">
        <v>72</v>
      </c>
      <c r="J1802" s="60">
        <v>100</v>
      </c>
      <c r="K1802">
        <f t="shared" si="196"/>
        <v>0.4</v>
      </c>
      <c r="L1802">
        <f t="shared" si="197"/>
        <v>62</v>
      </c>
      <c r="M1802">
        <f t="shared" si="198"/>
        <v>88</v>
      </c>
      <c r="N1802">
        <f t="shared" si="199"/>
        <v>72</v>
      </c>
      <c r="O1802">
        <f>Summary!$J$4</f>
        <v>65</v>
      </c>
      <c r="P1802">
        <f>Summary!$J$4</f>
        <v>65</v>
      </c>
      <c r="Q1802">
        <f>Summary!$J$4</f>
        <v>65</v>
      </c>
      <c r="R1802">
        <f t="shared" si="200"/>
        <v>0</v>
      </c>
      <c r="S1802">
        <f t="shared" si="201"/>
        <v>1</v>
      </c>
      <c r="T1802">
        <f t="shared" si="202"/>
        <v>1</v>
      </c>
    </row>
    <row r="1803" spans="1:20" x14ac:dyDescent="0.2">
      <c r="A1803" s="37" t="s">
        <v>36</v>
      </c>
      <c r="B1803" s="53">
        <v>2016800451</v>
      </c>
      <c r="C1803" s="37" t="s">
        <v>130</v>
      </c>
      <c r="D1803" s="39" t="s">
        <v>136</v>
      </c>
      <c r="E1803" s="60" t="s">
        <v>69</v>
      </c>
      <c r="F1803" s="60">
        <v>60</v>
      </c>
      <c r="G1803" s="60" t="s">
        <v>84</v>
      </c>
      <c r="H1803" s="60">
        <v>40</v>
      </c>
      <c r="I1803" s="61">
        <v>66</v>
      </c>
      <c r="J1803" s="60">
        <v>100</v>
      </c>
      <c r="K1803">
        <f t="shared" si="196"/>
        <v>0.4</v>
      </c>
      <c r="L1803">
        <f t="shared" si="197"/>
        <v>52</v>
      </c>
      <c r="M1803">
        <f t="shared" si="198"/>
        <v>88</v>
      </c>
      <c r="N1803">
        <f t="shared" si="199"/>
        <v>66</v>
      </c>
      <c r="O1803">
        <f>Summary!$J$4</f>
        <v>65</v>
      </c>
      <c r="P1803">
        <f>Summary!$J$4</f>
        <v>65</v>
      </c>
      <c r="Q1803">
        <f>Summary!$J$4</f>
        <v>65</v>
      </c>
      <c r="R1803">
        <f t="shared" si="200"/>
        <v>0</v>
      </c>
      <c r="S1803">
        <f t="shared" si="201"/>
        <v>1</v>
      </c>
      <c r="T1803">
        <f t="shared" si="202"/>
        <v>1</v>
      </c>
    </row>
    <row r="1804" spans="1:20" x14ac:dyDescent="0.2">
      <c r="A1804" s="37" t="s">
        <v>36</v>
      </c>
      <c r="B1804" s="53">
        <v>2016800451</v>
      </c>
      <c r="C1804" s="37" t="s">
        <v>130</v>
      </c>
      <c r="D1804" s="39" t="s">
        <v>137</v>
      </c>
      <c r="E1804" s="60" t="s">
        <v>76</v>
      </c>
      <c r="F1804" s="60">
        <v>60</v>
      </c>
      <c r="G1804" s="60" t="s">
        <v>87</v>
      </c>
      <c r="H1804" s="60">
        <v>40</v>
      </c>
      <c r="I1804" s="61">
        <v>78</v>
      </c>
      <c r="J1804" s="60">
        <v>100</v>
      </c>
      <c r="K1804">
        <f t="shared" si="196"/>
        <v>0.4</v>
      </c>
      <c r="L1804">
        <f t="shared" si="197"/>
        <v>70</v>
      </c>
      <c r="M1804">
        <f t="shared" si="198"/>
        <v>90</v>
      </c>
      <c r="N1804">
        <f t="shared" si="199"/>
        <v>78</v>
      </c>
      <c r="O1804">
        <f>Summary!$J$4</f>
        <v>65</v>
      </c>
      <c r="P1804">
        <f>Summary!$J$4</f>
        <v>65</v>
      </c>
      <c r="Q1804">
        <f>Summary!$J$4</f>
        <v>65</v>
      </c>
      <c r="R1804">
        <f t="shared" si="200"/>
        <v>1</v>
      </c>
      <c r="S1804">
        <f t="shared" si="201"/>
        <v>1</v>
      </c>
      <c r="T1804">
        <f t="shared" si="202"/>
        <v>1</v>
      </c>
    </row>
    <row r="1805" spans="1:20" x14ac:dyDescent="0.2">
      <c r="A1805" s="37" t="s">
        <v>36</v>
      </c>
      <c r="B1805" s="53">
        <v>2016800452</v>
      </c>
      <c r="C1805" s="37" t="s">
        <v>130</v>
      </c>
      <c r="D1805" s="39" t="s">
        <v>131</v>
      </c>
      <c r="E1805" s="60" t="s">
        <v>81</v>
      </c>
      <c r="F1805" s="60">
        <v>60</v>
      </c>
      <c r="G1805" s="60" t="s">
        <v>81</v>
      </c>
      <c r="H1805" s="60">
        <v>40</v>
      </c>
      <c r="I1805" s="61">
        <v>58</v>
      </c>
      <c r="J1805" s="60">
        <v>100</v>
      </c>
      <c r="K1805">
        <f t="shared" si="196"/>
        <v>0.4</v>
      </c>
      <c r="L1805">
        <f t="shared" si="197"/>
        <v>48</v>
      </c>
      <c r="M1805">
        <f t="shared" si="198"/>
        <v>73</v>
      </c>
      <c r="N1805">
        <f t="shared" si="199"/>
        <v>58</v>
      </c>
      <c r="O1805">
        <f>Summary!$J$4</f>
        <v>65</v>
      </c>
      <c r="P1805">
        <f>Summary!$J$4</f>
        <v>65</v>
      </c>
      <c r="Q1805">
        <f>Summary!$J$4</f>
        <v>65</v>
      </c>
      <c r="R1805">
        <f t="shared" si="200"/>
        <v>0</v>
      </c>
      <c r="S1805">
        <f t="shared" si="201"/>
        <v>1</v>
      </c>
      <c r="T1805">
        <f t="shared" si="202"/>
        <v>0</v>
      </c>
    </row>
    <row r="1806" spans="1:20" x14ac:dyDescent="0.2">
      <c r="A1806" s="37" t="s">
        <v>36</v>
      </c>
      <c r="B1806" s="53">
        <v>2016800452</v>
      </c>
      <c r="C1806" s="37" t="s">
        <v>130</v>
      </c>
      <c r="D1806" s="39" t="s">
        <v>132</v>
      </c>
      <c r="E1806" s="60" t="s">
        <v>87</v>
      </c>
      <c r="F1806" s="60">
        <v>60</v>
      </c>
      <c r="G1806" s="60" t="s">
        <v>73</v>
      </c>
      <c r="H1806" s="60">
        <v>40</v>
      </c>
      <c r="I1806" s="61">
        <v>68</v>
      </c>
      <c r="J1806" s="60">
        <v>100</v>
      </c>
      <c r="K1806">
        <f t="shared" si="196"/>
        <v>0.4</v>
      </c>
      <c r="L1806">
        <f t="shared" si="197"/>
        <v>60</v>
      </c>
      <c r="M1806">
        <f t="shared" si="198"/>
        <v>80</v>
      </c>
      <c r="N1806">
        <f t="shared" si="199"/>
        <v>68</v>
      </c>
      <c r="O1806">
        <f>Summary!$J$4</f>
        <v>65</v>
      </c>
      <c r="P1806">
        <f>Summary!$J$4</f>
        <v>65</v>
      </c>
      <c r="Q1806">
        <f>Summary!$J$4</f>
        <v>65</v>
      </c>
      <c r="R1806">
        <f t="shared" si="200"/>
        <v>0</v>
      </c>
      <c r="S1806">
        <f t="shared" si="201"/>
        <v>1</v>
      </c>
      <c r="T1806">
        <f t="shared" si="202"/>
        <v>1</v>
      </c>
    </row>
    <row r="1807" spans="1:20" x14ac:dyDescent="0.2">
      <c r="A1807" s="37" t="s">
        <v>36</v>
      </c>
      <c r="B1807" s="53">
        <v>2016800452</v>
      </c>
      <c r="C1807" s="37" t="s">
        <v>130</v>
      </c>
      <c r="D1807" s="39" t="s">
        <v>133</v>
      </c>
      <c r="E1807" s="62" t="s">
        <v>82</v>
      </c>
      <c r="F1807" s="60">
        <v>60</v>
      </c>
      <c r="G1807" s="60" t="s">
        <v>69</v>
      </c>
      <c r="H1807" s="60">
        <v>40</v>
      </c>
      <c r="I1807" s="61">
        <v>70</v>
      </c>
      <c r="J1807" s="60">
        <v>100</v>
      </c>
      <c r="K1807">
        <f t="shared" si="196"/>
        <v>0.4</v>
      </c>
      <c r="L1807">
        <f t="shared" si="197"/>
        <v>65</v>
      </c>
      <c r="M1807">
        <f t="shared" si="198"/>
        <v>78</v>
      </c>
      <c r="N1807">
        <f t="shared" si="199"/>
        <v>70</v>
      </c>
      <c r="O1807">
        <f>Summary!$J$4</f>
        <v>65</v>
      </c>
      <c r="P1807">
        <f>Summary!$J$4</f>
        <v>65</v>
      </c>
      <c r="Q1807">
        <f>Summary!$J$4</f>
        <v>65</v>
      </c>
      <c r="R1807">
        <f t="shared" si="200"/>
        <v>1</v>
      </c>
      <c r="S1807">
        <f t="shared" si="201"/>
        <v>1</v>
      </c>
      <c r="T1807">
        <f t="shared" si="202"/>
        <v>1</v>
      </c>
    </row>
    <row r="1808" spans="1:20" x14ac:dyDescent="0.2">
      <c r="A1808" s="37" t="s">
        <v>36</v>
      </c>
      <c r="B1808" s="53">
        <v>2016800452</v>
      </c>
      <c r="C1808" s="37" t="s">
        <v>130</v>
      </c>
      <c r="D1808" s="39" t="s">
        <v>134</v>
      </c>
      <c r="E1808" s="60" t="s">
        <v>80</v>
      </c>
      <c r="F1808" s="60">
        <v>60</v>
      </c>
      <c r="G1808" s="60" t="s">
        <v>73</v>
      </c>
      <c r="H1808" s="60">
        <v>40</v>
      </c>
      <c r="I1808" s="61">
        <v>76</v>
      </c>
      <c r="J1808" s="60">
        <v>100</v>
      </c>
      <c r="K1808">
        <f t="shared" si="196"/>
        <v>0.4</v>
      </c>
      <c r="L1808">
        <f t="shared" si="197"/>
        <v>73</v>
      </c>
      <c r="M1808">
        <f t="shared" si="198"/>
        <v>80</v>
      </c>
      <c r="N1808">
        <f t="shared" si="199"/>
        <v>76</v>
      </c>
      <c r="O1808">
        <f>Summary!$J$4</f>
        <v>65</v>
      </c>
      <c r="P1808">
        <f>Summary!$J$4</f>
        <v>65</v>
      </c>
      <c r="Q1808">
        <f>Summary!$J$4</f>
        <v>65</v>
      </c>
      <c r="R1808">
        <f t="shared" si="200"/>
        <v>1</v>
      </c>
      <c r="S1808">
        <f t="shared" si="201"/>
        <v>1</v>
      </c>
      <c r="T1808">
        <f t="shared" si="202"/>
        <v>1</v>
      </c>
    </row>
    <row r="1809" spans="1:20" x14ac:dyDescent="0.2">
      <c r="A1809" s="37" t="s">
        <v>36</v>
      </c>
      <c r="B1809" s="53">
        <v>2016800452</v>
      </c>
      <c r="C1809" s="37" t="s">
        <v>130</v>
      </c>
      <c r="D1809" s="39" t="s">
        <v>135</v>
      </c>
      <c r="E1809" s="60" t="s">
        <v>65</v>
      </c>
      <c r="F1809" s="60">
        <v>60</v>
      </c>
      <c r="G1809" s="60" t="s">
        <v>65</v>
      </c>
      <c r="H1809" s="60">
        <v>40</v>
      </c>
      <c r="I1809" s="61">
        <v>66</v>
      </c>
      <c r="J1809" s="60">
        <v>100</v>
      </c>
      <c r="K1809">
        <f t="shared" si="196"/>
        <v>0.4</v>
      </c>
      <c r="L1809">
        <f t="shared" si="197"/>
        <v>55</v>
      </c>
      <c r="M1809">
        <f t="shared" si="198"/>
        <v>83</v>
      </c>
      <c r="N1809">
        <f t="shared" si="199"/>
        <v>66</v>
      </c>
      <c r="O1809">
        <f>Summary!$J$4</f>
        <v>65</v>
      </c>
      <c r="P1809">
        <f>Summary!$J$4</f>
        <v>65</v>
      </c>
      <c r="Q1809">
        <f>Summary!$J$4</f>
        <v>65</v>
      </c>
      <c r="R1809">
        <f t="shared" si="200"/>
        <v>0</v>
      </c>
      <c r="S1809">
        <f t="shared" si="201"/>
        <v>1</v>
      </c>
      <c r="T1809">
        <f t="shared" si="202"/>
        <v>1</v>
      </c>
    </row>
    <row r="1810" spans="1:20" x14ac:dyDescent="0.2">
      <c r="A1810" s="37" t="s">
        <v>36</v>
      </c>
      <c r="B1810" s="53">
        <v>2016800452</v>
      </c>
      <c r="C1810" s="37" t="s">
        <v>130</v>
      </c>
      <c r="D1810" s="39" t="s">
        <v>136</v>
      </c>
      <c r="E1810" s="60" t="s">
        <v>77</v>
      </c>
      <c r="F1810" s="60">
        <v>60</v>
      </c>
      <c r="G1810" s="60" t="s">
        <v>65</v>
      </c>
      <c r="H1810" s="60">
        <v>40</v>
      </c>
      <c r="I1810" s="61">
        <v>61</v>
      </c>
      <c r="J1810" s="60">
        <v>100</v>
      </c>
      <c r="K1810">
        <f t="shared" si="196"/>
        <v>0.4</v>
      </c>
      <c r="L1810">
        <f t="shared" si="197"/>
        <v>47</v>
      </c>
      <c r="M1810">
        <f t="shared" si="198"/>
        <v>83</v>
      </c>
      <c r="N1810">
        <f t="shared" si="199"/>
        <v>61</v>
      </c>
      <c r="O1810">
        <f>Summary!$J$4</f>
        <v>65</v>
      </c>
      <c r="P1810">
        <f>Summary!$J$4</f>
        <v>65</v>
      </c>
      <c r="Q1810">
        <f>Summary!$J$4</f>
        <v>65</v>
      </c>
      <c r="R1810">
        <f t="shared" si="200"/>
        <v>0</v>
      </c>
      <c r="S1810">
        <f t="shared" si="201"/>
        <v>1</v>
      </c>
      <c r="T1810">
        <f t="shared" si="202"/>
        <v>0</v>
      </c>
    </row>
    <row r="1811" spans="1:20" x14ac:dyDescent="0.2">
      <c r="A1811" s="37" t="s">
        <v>36</v>
      </c>
      <c r="B1811" s="53">
        <v>2016800452</v>
      </c>
      <c r="C1811" s="37" t="s">
        <v>130</v>
      </c>
      <c r="D1811" s="39" t="s">
        <v>137</v>
      </c>
      <c r="E1811" s="60" t="s">
        <v>84</v>
      </c>
      <c r="F1811" s="60">
        <v>60</v>
      </c>
      <c r="G1811" s="60" t="s">
        <v>79</v>
      </c>
      <c r="H1811" s="60">
        <v>40</v>
      </c>
      <c r="I1811" s="61">
        <v>69</v>
      </c>
      <c r="J1811" s="60">
        <v>100</v>
      </c>
      <c r="K1811">
        <f t="shared" si="196"/>
        <v>0.4</v>
      </c>
      <c r="L1811">
        <f t="shared" si="197"/>
        <v>58</v>
      </c>
      <c r="M1811">
        <f t="shared" si="198"/>
        <v>85</v>
      </c>
      <c r="N1811">
        <f t="shared" si="199"/>
        <v>69</v>
      </c>
      <c r="O1811">
        <f>Summary!$J$4</f>
        <v>65</v>
      </c>
      <c r="P1811">
        <f>Summary!$J$4</f>
        <v>65</v>
      </c>
      <c r="Q1811">
        <f>Summary!$J$4</f>
        <v>65</v>
      </c>
      <c r="R1811">
        <f t="shared" si="200"/>
        <v>0</v>
      </c>
      <c r="S1811">
        <f t="shared" si="201"/>
        <v>1</v>
      </c>
      <c r="T1811">
        <f t="shared" si="202"/>
        <v>1</v>
      </c>
    </row>
    <row r="1812" spans="1:20" x14ac:dyDescent="0.2">
      <c r="A1812" s="37" t="s">
        <v>36</v>
      </c>
      <c r="B1812" s="53">
        <v>2016800453</v>
      </c>
      <c r="C1812" s="37" t="s">
        <v>130</v>
      </c>
      <c r="D1812" s="39" t="s">
        <v>131</v>
      </c>
      <c r="E1812" s="60" t="s">
        <v>70</v>
      </c>
      <c r="F1812" s="60">
        <v>60</v>
      </c>
      <c r="G1812" s="60" t="s">
        <v>77</v>
      </c>
      <c r="H1812" s="60">
        <v>40</v>
      </c>
      <c r="I1812" s="61">
        <v>69</v>
      </c>
      <c r="J1812" s="60">
        <v>100</v>
      </c>
      <c r="K1812">
        <f t="shared" si="196"/>
        <v>0.4</v>
      </c>
      <c r="L1812">
        <f t="shared" si="197"/>
        <v>68</v>
      </c>
      <c r="M1812">
        <f t="shared" si="198"/>
        <v>70</v>
      </c>
      <c r="N1812">
        <f t="shared" si="199"/>
        <v>69</v>
      </c>
      <c r="O1812">
        <f>Summary!$J$4</f>
        <v>65</v>
      </c>
      <c r="P1812">
        <f>Summary!$J$4</f>
        <v>65</v>
      </c>
      <c r="Q1812">
        <f>Summary!$J$4</f>
        <v>65</v>
      </c>
      <c r="R1812">
        <f t="shared" si="200"/>
        <v>1</v>
      </c>
      <c r="S1812">
        <f t="shared" si="201"/>
        <v>1</v>
      </c>
      <c r="T1812">
        <f t="shared" si="202"/>
        <v>1</v>
      </c>
    </row>
    <row r="1813" spans="1:20" x14ac:dyDescent="0.2">
      <c r="A1813" s="37" t="s">
        <v>36</v>
      </c>
      <c r="B1813" s="53">
        <v>2016800453</v>
      </c>
      <c r="C1813" s="37" t="s">
        <v>130</v>
      </c>
      <c r="D1813" s="39" t="s">
        <v>132</v>
      </c>
      <c r="E1813" s="60" t="s">
        <v>84</v>
      </c>
      <c r="F1813" s="60">
        <v>60</v>
      </c>
      <c r="G1813" s="60" t="s">
        <v>67</v>
      </c>
      <c r="H1813" s="60">
        <v>40</v>
      </c>
      <c r="I1813" s="61">
        <v>65</v>
      </c>
      <c r="J1813" s="60">
        <v>100</v>
      </c>
      <c r="K1813">
        <f t="shared" si="196"/>
        <v>0.4</v>
      </c>
      <c r="L1813">
        <f t="shared" si="197"/>
        <v>58</v>
      </c>
      <c r="M1813">
        <f t="shared" si="198"/>
        <v>75</v>
      </c>
      <c r="N1813">
        <f t="shared" si="199"/>
        <v>65</v>
      </c>
      <c r="O1813">
        <f>Summary!$J$4</f>
        <v>65</v>
      </c>
      <c r="P1813">
        <f>Summary!$J$4</f>
        <v>65</v>
      </c>
      <c r="Q1813">
        <f>Summary!$J$4</f>
        <v>65</v>
      </c>
      <c r="R1813">
        <f t="shared" si="200"/>
        <v>0</v>
      </c>
      <c r="S1813">
        <f t="shared" si="201"/>
        <v>1</v>
      </c>
      <c r="T1813">
        <f t="shared" si="202"/>
        <v>1</v>
      </c>
    </row>
    <row r="1814" spans="1:20" x14ac:dyDescent="0.2">
      <c r="A1814" s="37" t="s">
        <v>36</v>
      </c>
      <c r="B1814" s="53">
        <v>2016800453</v>
      </c>
      <c r="C1814" s="37" t="s">
        <v>130</v>
      </c>
      <c r="D1814" s="39" t="s">
        <v>133</v>
      </c>
      <c r="E1814" s="62" t="s">
        <v>74</v>
      </c>
      <c r="F1814" s="60">
        <v>60</v>
      </c>
      <c r="G1814" s="60" t="s">
        <v>69</v>
      </c>
      <c r="H1814" s="60">
        <v>40</v>
      </c>
      <c r="I1814" s="61">
        <v>69</v>
      </c>
      <c r="J1814" s="60">
        <v>100</v>
      </c>
      <c r="K1814">
        <f t="shared" si="196"/>
        <v>0.4</v>
      </c>
      <c r="L1814">
        <f t="shared" si="197"/>
        <v>63</v>
      </c>
      <c r="M1814">
        <f t="shared" si="198"/>
        <v>78</v>
      </c>
      <c r="N1814">
        <f t="shared" si="199"/>
        <v>69</v>
      </c>
      <c r="O1814">
        <f>Summary!$J$4</f>
        <v>65</v>
      </c>
      <c r="P1814">
        <f>Summary!$J$4</f>
        <v>65</v>
      </c>
      <c r="Q1814">
        <f>Summary!$J$4</f>
        <v>65</v>
      </c>
      <c r="R1814">
        <f t="shared" si="200"/>
        <v>0</v>
      </c>
      <c r="S1814">
        <f t="shared" si="201"/>
        <v>1</v>
      </c>
      <c r="T1814">
        <f t="shared" si="202"/>
        <v>1</v>
      </c>
    </row>
    <row r="1815" spans="1:20" x14ac:dyDescent="0.2">
      <c r="A1815" s="37" t="s">
        <v>36</v>
      </c>
      <c r="B1815" s="53">
        <v>2016800453</v>
      </c>
      <c r="C1815" s="37" t="s">
        <v>130</v>
      </c>
      <c r="D1815" s="39" t="s">
        <v>134</v>
      </c>
      <c r="E1815" s="60" t="s">
        <v>66</v>
      </c>
      <c r="F1815" s="60">
        <v>60</v>
      </c>
      <c r="G1815" s="60" t="s">
        <v>67</v>
      </c>
      <c r="H1815" s="60">
        <v>40</v>
      </c>
      <c r="I1815" s="61">
        <v>75</v>
      </c>
      <c r="J1815" s="60">
        <v>100</v>
      </c>
      <c r="K1815">
        <f t="shared" si="196"/>
        <v>0.4</v>
      </c>
      <c r="L1815">
        <f t="shared" si="197"/>
        <v>75</v>
      </c>
      <c r="M1815">
        <f t="shared" si="198"/>
        <v>75</v>
      </c>
      <c r="N1815">
        <f t="shared" si="199"/>
        <v>75</v>
      </c>
      <c r="O1815">
        <f>Summary!$J$4</f>
        <v>65</v>
      </c>
      <c r="P1815">
        <f>Summary!$J$4</f>
        <v>65</v>
      </c>
      <c r="Q1815">
        <f>Summary!$J$4</f>
        <v>65</v>
      </c>
      <c r="R1815">
        <f t="shared" si="200"/>
        <v>1</v>
      </c>
      <c r="S1815">
        <f t="shared" si="201"/>
        <v>1</v>
      </c>
      <c r="T1815">
        <f t="shared" si="202"/>
        <v>1</v>
      </c>
    </row>
    <row r="1816" spans="1:20" x14ac:dyDescent="0.2">
      <c r="A1816" s="37" t="s">
        <v>36</v>
      </c>
      <c r="B1816" s="53">
        <v>2016800453</v>
      </c>
      <c r="C1816" s="37" t="s">
        <v>130</v>
      </c>
      <c r="D1816" s="39" t="s">
        <v>135</v>
      </c>
      <c r="E1816" s="60" t="s">
        <v>102</v>
      </c>
      <c r="F1816" s="60">
        <v>60</v>
      </c>
      <c r="G1816" s="60" t="s">
        <v>73</v>
      </c>
      <c r="H1816" s="60">
        <v>40</v>
      </c>
      <c r="I1816" s="61">
        <v>81</v>
      </c>
      <c r="J1816" s="60">
        <v>100</v>
      </c>
      <c r="K1816">
        <f t="shared" si="196"/>
        <v>0.4</v>
      </c>
      <c r="L1816">
        <f t="shared" si="197"/>
        <v>82</v>
      </c>
      <c r="M1816">
        <f t="shared" si="198"/>
        <v>80</v>
      </c>
      <c r="N1816">
        <f t="shared" si="199"/>
        <v>81</v>
      </c>
      <c r="O1816">
        <f>Summary!$J$4</f>
        <v>65</v>
      </c>
      <c r="P1816">
        <f>Summary!$J$4</f>
        <v>65</v>
      </c>
      <c r="Q1816">
        <f>Summary!$J$4</f>
        <v>65</v>
      </c>
      <c r="R1816">
        <f t="shared" si="200"/>
        <v>1</v>
      </c>
      <c r="S1816">
        <f t="shared" si="201"/>
        <v>1</v>
      </c>
      <c r="T1816">
        <f t="shared" si="202"/>
        <v>1</v>
      </c>
    </row>
    <row r="1817" spans="1:20" x14ac:dyDescent="0.2">
      <c r="A1817" s="37" t="s">
        <v>36</v>
      </c>
      <c r="B1817" s="53">
        <v>2016800453</v>
      </c>
      <c r="C1817" s="37" t="s">
        <v>130</v>
      </c>
      <c r="D1817" s="39" t="s">
        <v>136</v>
      </c>
      <c r="E1817" s="60" t="s">
        <v>65</v>
      </c>
      <c r="F1817" s="60">
        <v>60</v>
      </c>
      <c r="G1817" s="60" t="s">
        <v>65</v>
      </c>
      <c r="H1817" s="60">
        <v>40</v>
      </c>
      <c r="I1817" s="61">
        <v>66</v>
      </c>
      <c r="J1817" s="60">
        <v>100</v>
      </c>
      <c r="K1817">
        <f t="shared" si="196"/>
        <v>0.4</v>
      </c>
      <c r="L1817">
        <f t="shared" si="197"/>
        <v>55</v>
      </c>
      <c r="M1817">
        <f t="shared" si="198"/>
        <v>83</v>
      </c>
      <c r="N1817">
        <f t="shared" si="199"/>
        <v>66</v>
      </c>
      <c r="O1817">
        <f>Summary!$J$4</f>
        <v>65</v>
      </c>
      <c r="P1817">
        <f>Summary!$J$4</f>
        <v>65</v>
      </c>
      <c r="Q1817">
        <f>Summary!$J$4</f>
        <v>65</v>
      </c>
      <c r="R1817">
        <f t="shared" si="200"/>
        <v>0</v>
      </c>
      <c r="S1817">
        <f t="shared" si="201"/>
        <v>1</v>
      </c>
      <c r="T1817">
        <f t="shared" si="202"/>
        <v>1</v>
      </c>
    </row>
    <row r="1818" spans="1:20" x14ac:dyDescent="0.2">
      <c r="A1818" s="37" t="s">
        <v>36</v>
      </c>
      <c r="B1818" s="53">
        <v>2016800453</v>
      </c>
      <c r="C1818" s="37" t="s">
        <v>130</v>
      </c>
      <c r="D1818" s="39" t="s">
        <v>137</v>
      </c>
      <c r="E1818" s="60" t="s">
        <v>79</v>
      </c>
      <c r="F1818" s="60">
        <v>60</v>
      </c>
      <c r="G1818" s="60" t="s">
        <v>65</v>
      </c>
      <c r="H1818" s="60">
        <v>40</v>
      </c>
      <c r="I1818" s="61">
        <v>67</v>
      </c>
      <c r="J1818" s="60">
        <v>100</v>
      </c>
      <c r="K1818">
        <f t="shared" si="196"/>
        <v>0.4</v>
      </c>
      <c r="L1818">
        <f t="shared" si="197"/>
        <v>57</v>
      </c>
      <c r="M1818">
        <f t="shared" si="198"/>
        <v>83</v>
      </c>
      <c r="N1818">
        <f t="shared" si="199"/>
        <v>67</v>
      </c>
      <c r="O1818">
        <f>Summary!$J$4</f>
        <v>65</v>
      </c>
      <c r="P1818">
        <f>Summary!$J$4</f>
        <v>65</v>
      </c>
      <c r="Q1818">
        <f>Summary!$J$4</f>
        <v>65</v>
      </c>
      <c r="R1818">
        <f t="shared" si="200"/>
        <v>0</v>
      </c>
      <c r="S1818">
        <f t="shared" si="201"/>
        <v>1</v>
      </c>
      <c r="T1818">
        <f t="shared" si="202"/>
        <v>1</v>
      </c>
    </row>
    <row r="1819" spans="1:20" x14ac:dyDescent="0.2">
      <c r="A1819" s="37" t="s">
        <v>36</v>
      </c>
      <c r="B1819" s="53">
        <v>2016800454</v>
      </c>
      <c r="C1819" s="37" t="s">
        <v>130</v>
      </c>
      <c r="D1819" s="39" t="s">
        <v>131</v>
      </c>
      <c r="E1819" s="60" t="s">
        <v>91</v>
      </c>
      <c r="F1819" s="60">
        <v>60</v>
      </c>
      <c r="G1819" s="60" t="s">
        <v>67</v>
      </c>
      <c r="H1819" s="60">
        <v>40</v>
      </c>
      <c r="I1819" s="61">
        <v>67</v>
      </c>
      <c r="J1819" s="60">
        <v>100</v>
      </c>
      <c r="K1819">
        <f t="shared" si="196"/>
        <v>0.4</v>
      </c>
      <c r="L1819">
        <f t="shared" si="197"/>
        <v>62</v>
      </c>
      <c r="M1819">
        <f t="shared" si="198"/>
        <v>75</v>
      </c>
      <c r="N1819">
        <f t="shared" si="199"/>
        <v>67</v>
      </c>
      <c r="O1819">
        <f>Summary!$J$4</f>
        <v>65</v>
      </c>
      <c r="P1819">
        <f>Summary!$J$4</f>
        <v>65</v>
      </c>
      <c r="Q1819">
        <f>Summary!$J$4</f>
        <v>65</v>
      </c>
      <c r="R1819">
        <f t="shared" si="200"/>
        <v>0</v>
      </c>
      <c r="S1819">
        <f t="shared" si="201"/>
        <v>1</v>
      </c>
      <c r="T1819">
        <f t="shared" si="202"/>
        <v>1</v>
      </c>
    </row>
    <row r="1820" spans="1:20" x14ac:dyDescent="0.2">
      <c r="A1820" s="37" t="s">
        <v>36</v>
      </c>
      <c r="B1820" s="53">
        <v>2016800454</v>
      </c>
      <c r="C1820" s="37" t="s">
        <v>130</v>
      </c>
      <c r="D1820" s="39" t="s">
        <v>132</v>
      </c>
      <c r="E1820" s="60" t="s">
        <v>87</v>
      </c>
      <c r="F1820" s="60">
        <v>60</v>
      </c>
      <c r="G1820" s="60" t="s">
        <v>65</v>
      </c>
      <c r="H1820" s="60">
        <v>40</v>
      </c>
      <c r="I1820" s="61">
        <v>69</v>
      </c>
      <c r="J1820" s="60">
        <v>100</v>
      </c>
      <c r="K1820">
        <f t="shared" si="196"/>
        <v>0.4</v>
      </c>
      <c r="L1820">
        <f t="shared" si="197"/>
        <v>60</v>
      </c>
      <c r="M1820">
        <f t="shared" si="198"/>
        <v>83</v>
      </c>
      <c r="N1820">
        <f t="shared" si="199"/>
        <v>69</v>
      </c>
      <c r="O1820">
        <f>Summary!$J$4</f>
        <v>65</v>
      </c>
      <c r="P1820">
        <f>Summary!$J$4</f>
        <v>65</v>
      </c>
      <c r="Q1820">
        <f>Summary!$J$4</f>
        <v>65</v>
      </c>
      <c r="R1820">
        <f t="shared" si="200"/>
        <v>0</v>
      </c>
      <c r="S1820">
        <f t="shared" si="201"/>
        <v>1</v>
      </c>
      <c r="T1820">
        <f t="shared" si="202"/>
        <v>1</v>
      </c>
    </row>
    <row r="1821" spans="1:20" x14ac:dyDescent="0.2">
      <c r="A1821" s="37" t="s">
        <v>36</v>
      </c>
      <c r="B1821" s="53">
        <v>2016800454</v>
      </c>
      <c r="C1821" s="37" t="s">
        <v>130</v>
      </c>
      <c r="D1821" s="39" t="s">
        <v>133</v>
      </c>
      <c r="E1821" s="62" t="s">
        <v>91</v>
      </c>
      <c r="F1821" s="60">
        <v>60</v>
      </c>
      <c r="G1821" s="60" t="s">
        <v>84</v>
      </c>
      <c r="H1821" s="60">
        <v>40</v>
      </c>
      <c r="I1821" s="61">
        <v>72</v>
      </c>
      <c r="J1821" s="60">
        <v>100</v>
      </c>
      <c r="K1821">
        <f t="shared" si="196"/>
        <v>0.4</v>
      </c>
      <c r="L1821">
        <f t="shared" si="197"/>
        <v>62</v>
      </c>
      <c r="M1821">
        <f t="shared" si="198"/>
        <v>88</v>
      </c>
      <c r="N1821">
        <f t="shared" si="199"/>
        <v>72</v>
      </c>
      <c r="O1821">
        <f>Summary!$J$4</f>
        <v>65</v>
      </c>
      <c r="P1821">
        <f>Summary!$J$4</f>
        <v>65</v>
      </c>
      <c r="Q1821">
        <f>Summary!$J$4</f>
        <v>65</v>
      </c>
      <c r="R1821">
        <f t="shared" si="200"/>
        <v>0</v>
      </c>
      <c r="S1821">
        <f t="shared" si="201"/>
        <v>1</v>
      </c>
      <c r="T1821">
        <f t="shared" si="202"/>
        <v>1</v>
      </c>
    </row>
    <row r="1822" spans="1:20" x14ac:dyDescent="0.2">
      <c r="A1822" s="37" t="s">
        <v>36</v>
      </c>
      <c r="B1822" s="53">
        <v>2016800454</v>
      </c>
      <c r="C1822" s="37" t="s">
        <v>130</v>
      </c>
      <c r="D1822" s="39" t="s">
        <v>134</v>
      </c>
      <c r="E1822" s="60" t="s">
        <v>80</v>
      </c>
      <c r="F1822" s="60">
        <v>60</v>
      </c>
      <c r="G1822" s="60" t="s">
        <v>69</v>
      </c>
      <c r="H1822" s="60">
        <v>40</v>
      </c>
      <c r="I1822" s="61">
        <v>75</v>
      </c>
      <c r="J1822" s="60">
        <v>100</v>
      </c>
      <c r="K1822">
        <f t="shared" si="196"/>
        <v>0.4</v>
      </c>
      <c r="L1822">
        <f t="shared" si="197"/>
        <v>73</v>
      </c>
      <c r="M1822">
        <f t="shared" si="198"/>
        <v>78</v>
      </c>
      <c r="N1822">
        <f t="shared" si="199"/>
        <v>75</v>
      </c>
      <c r="O1822">
        <f>Summary!$J$4</f>
        <v>65</v>
      </c>
      <c r="P1822">
        <f>Summary!$J$4</f>
        <v>65</v>
      </c>
      <c r="Q1822">
        <f>Summary!$J$4</f>
        <v>65</v>
      </c>
      <c r="R1822">
        <f t="shared" si="200"/>
        <v>1</v>
      </c>
      <c r="S1822">
        <f t="shared" si="201"/>
        <v>1</v>
      </c>
      <c r="T1822">
        <f t="shared" si="202"/>
        <v>1</v>
      </c>
    </row>
    <row r="1823" spans="1:20" x14ac:dyDescent="0.2">
      <c r="A1823" s="37" t="s">
        <v>36</v>
      </c>
      <c r="B1823" s="53">
        <v>2016800454</v>
      </c>
      <c r="C1823" s="37" t="s">
        <v>130</v>
      </c>
      <c r="D1823" s="39" t="s">
        <v>135</v>
      </c>
      <c r="E1823" s="60" t="s">
        <v>82</v>
      </c>
      <c r="F1823" s="60">
        <v>60</v>
      </c>
      <c r="G1823" s="60" t="s">
        <v>87</v>
      </c>
      <c r="H1823" s="60">
        <v>40</v>
      </c>
      <c r="I1823" s="61">
        <v>75</v>
      </c>
      <c r="J1823" s="60">
        <v>100</v>
      </c>
      <c r="K1823">
        <f t="shared" si="196"/>
        <v>0.4</v>
      </c>
      <c r="L1823">
        <f t="shared" si="197"/>
        <v>65</v>
      </c>
      <c r="M1823">
        <f t="shared" si="198"/>
        <v>90</v>
      </c>
      <c r="N1823">
        <f t="shared" si="199"/>
        <v>75</v>
      </c>
      <c r="O1823">
        <f>Summary!$J$4</f>
        <v>65</v>
      </c>
      <c r="P1823">
        <f>Summary!$J$4</f>
        <v>65</v>
      </c>
      <c r="Q1823">
        <f>Summary!$J$4</f>
        <v>65</v>
      </c>
      <c r="R1823">
        <f t="shared" si="200"/>
        <v>1</v>
      </c>
      <c r="S1823">
        <f t="shared" si="201"/>
        <v>1</v>
      </c>
      <c r="T1823">
        <f t="shared" si="202"/>
        <v>1</v>
      </c>
    </row>
    <row r="1824" spans="1:20" x14ac:dyDescent="0.2">
      <c r="A1824" s="37" t="s">
        <v>36</v>
      </c>
      <c r="B1824" s="53">
        <v>2016800454</v>
      </c>
      <c r="C1824" s="37" t="s">
        <v>130</v>
      </c>
      <c r="D1824" s="39" t="s">
        <v>136</v>
      </c>
      <c r="E1824" s="60" t="s">
        <v>84</v>
      </c>
      <c r="F1824" s="60">
        <v>60</v>
      </c>
      <c r="G1824" s="60" t="s">
        <v>79</v>
      </c>
      <c r="H1824" s="60">
        <v>40</v>
      </c>
      <c r="I1824" s="61">
        <v>69</v>
      </c>
      <c r="J1824" s="60">
        <v>100</v>
      </c>
      <c r="K1824">
        <f t="shared" si="196"/>
        <v>0.4</v>
      </c>
      <c r="L1824">
        <f t="shared" si="197"/>
        <v>58</v>
      </c>
      <c r="M1824">
        <f t="shared" si="198"/>
        <v>85</v>
      </c>
      <c r="N1824">
        <f t="shared" si="199"/>
        <v>69</v>
      </c>
      <c r="O1824">
        <f>Summary!$J$4</f>
        <v>65</v>
      </c>
      <c r="P1824">
        <f>Summary!$J$4</f>
        <v>65</v>
      </c>
      <c r="Q1824">
        <f>Summary!$J$4</f>
        <v>65</v>
      </c>
      <c r="R1824">
        <f t="shared" si="200"/>
        <v>0</v>
      </c>
      <c r="S1824">
        <f t="shared" si="201"/>
        <v>1</v>
      </c>
      <c r="T1824">
        <f t="shared" si="202"/>
        <v>1</v>
      </c>
    </row>
    <row r="1825" spans="1:20" x14ac:dyDescent="0.2">
      <c r="A1825" s="37" t="s">
        <v>36</v>
      </c>
      <c r="B1825" s="53">
        <v>2016800454</v>
      </c>
      <c r="C1825" s="37" t="s">
        <v>130</v>
      </c>
      <c r="D1825" s="39" t="s">
        <v>137</v>
      </c>
      <c r="E1825" s="60" t="s">
        <v>91</v>
      </c>
      <c r="F1825" s="60">
        <v>60</v>
      </c>
      <c r="G1825" s="60" t="s">
        <v>79</v>
      </c>
      <c r="H1825" s="60">
        <v>40</v>
      </c>
      <c r="I1825" s="61">
        <v>71</v>
      </c>
      <c r="J1825" s="60">
        <v>100</v>
      </c>
      <c r="K1825">
        <f t="shared" si="196"/>
        <v>0.4</v>
      </c>
      <c r="L1825">
        <f t="shared" si="197"/>
        <v>62</v>
      </c>
      <c r="M1825">
        <f t="shared" si="198"/>
        <v>85</v>
      </c>
      <c r="N1825">
        <f t="shared" si="199"/>
        <v>71</v>
      </c>
      <c r="O1825">
        <f>Summary!$J$4</f>
        <v>65</v>
      </c>
      <c r="P1825">
        <f>Summary!$J$4</f>
        <v>65</v>
      </c>
      <c r="Q1825">
        <f>Summary!$J$4</f>
        <v>65</v>
      </c>
      <c r="R1825">
        <f t="shared" si="200"/>
        <v>0</v>
      </c>
      <c r="S1825">
        <f t="shared" si="201"/>
        <v>1</v>
      </c>
      <c r="T1825">
        <f t="shared" si="202"/>
        <v>1</v>
      </c>
    </row>
    <row r="1826" spans="1:20" x14ac:dyDescent="0.2">
      <c r="A1826" s="37" t="s">
        <v>36</v>
      </c>
      <c r="B1826" s="53">
        <v>2016800455</v>
      </c>
      <c r="C1826" s="37" t="s">
        <v>130</v>
      </c>
      <c r="D1826" s="39" t="s">
        <v>131</v>
      </c>
      <c r="E1826" s="60" t="s">
        <v>77</v>
      </c>
      <c r="F1826" s="60">
        <v>60</v>
      </c>
      <c r="G1826" s="60" t="s">
        <v>73</v>
      </c>
      <c r="H1826" s="60">
        <v>40</v>
      </c>
      <c r="I1826" s="61">
        <v>60</v>
      </c>
      <c r="J1826" s="60">
        <v>100</v>
      </c>
      <c r="K1826">
        <f t="shared" si="196"/>
        <v>0.4</v>
      </c>
      <c r="L1826">
        <f t="shared" si="197"/>
        <v>47</v>
      </c>
      <c r="M1826">
        <f t="shared" si="198"/>
        <v>80</v>
      </c>
      <c r="N1826">
        <f t="shared" si="199"/>
        <v>60</v>
      </c>
      <c r="O1826">
        <f>Summary!$J$4</f>
        <v>65</v>
      </c>
      <c r="P1826">
        <f>Summary!$J$4</f>
        <v>65</v>
      </c>
      <c r="Q1826">
        <f>Summary!$J$4</f>
        <v>65</v>
      </c>
      <c r="R1826">
        <f t="shared" si="200"/>
        <v>0</v>
      </c>
      <c r="S1826">
        <f t="shared" si="201"/>
        <v>1</v>
      </c>
      <c r="T1826">
        <f t="shared" si="202"/>
        <v>0</v>
      </c>
    </row>
    <row r="1827" spans="1:20" x14ac:dyDescent="0.2">
      <c r="A1827" s="37" t="s">
        <v>36</v>
      </c>
      <c r="B1827" s="53">
        <v>2016800455</v>
      </c>
      <c r="C1827" s="37" t="s">
        <v>130</v>
      </c>
      <c r="D1827" s="39" t="s">
        <v>132</v>
      </c>
      <c r="E1827" s="60" t="s">
        <v>103</v>
      </c>
      <c r="F1827" s="60">
        <v>60</v>
      </c>
      <c r="G1827" s="60" t="s">
        <v>84</v>
      </c>
      <c r="H1827" s="60">
        <v>40</v>
      </c>
      <c r="I1827" s="61">
        <v>75</v>
      </c>
      <c r="J1827" s="60">
        <v>100</v>
      </c>
      <c r="K1827">
        <f t="shared" si="196"/>
        <v>0.4</v>
      </c>
      <c r="L1827">
        <f t="shared" si="197"/>
        <v>67</v>
      </c>
      <c r="M1827">
        <f t="shared" si="198"/>
        <v>88</v>
      </c>
      <c r="N1827">
        <f t="shared" si="199"/>
        <v>75</v>
      </c>
      <c r="O1827">
        <f>Summary!$J$4</f>
        <v>65</v>
      </c>
      <c r="P1827">
        <f>Summary!$J$4</f>
        <v>65</v>
      </c>
      <c r="Q1827">
        <f>Summary!$J$4</f>
        <v>65</v>
      </c>
      <c r="R1827">
        <f t="shared" si="200"/>
        <v>1</v>
      </c>
      <c r="S1827">
        <f t="shared" si="201"/>
        <v>1</v>
      </c>
      <c r="T1827">
        <f t="shared" si="202"/>
        <v>1</v>
      </c>
    </row>
    <row r="1828" spans="1:20" x14ac:dyDescent="0.2">
      <c r="A1828" s="37" t="s">
        <v>36</v>
      </c>
      <c r="B1828" s="53">
        <v>2016800455</v>
      </c>
      <c r="C1828" s="37" t="s">
        <v>130</v>
      </c>
      <c r="D1828" s="39" t="s">
        <v>133</v>
      </c>
      <c r="E1828" s="62" t="s">
        <v>104</v>
      </c>
      <c r="F1828" s="60">
        <v>60</v>
      </c>
      <c r="G1828" s="60" t="s">
        <v>87</v>
      </c>
      <c r="H1828" s="60">
        <v>40</v>
      </c>
      <c r="I1828" s="61">
        <v>79</v>
      </c>
      <c r="J1828" s="60">
        <v>100</v>
      </c>
      <c r="K1828">
        <f t="shared" si="196"/>
        <v>0.4</v>
      </c>
      <c r="L1828">
        <f t="shared" si="197"/>
        <v>72</v>
      </c>
      <c r="M1828">
        <f t="shared" si="198"/>
        <v>90</v>
      </c>
      <c r="N1828">
        <f t="shared" si="199"/>
        <v>79</v>
      </c>
      <c r="O1828">
        <f>Summary!$J$4</f>
        <v>65</v>
      </c>
      <c r="P1828">
        <f>Summary!$J$4</f>
        <v>65</v>
      </c>
      <c r="Q1828">
        <f>Summary!$J$4</f>
        <v>65</v>
      </c>
      <c r="R1828">
        <f t="shared" si="200"/>
        <v>1</v>
      </c>
      <c r="S1828">
        <f t="shared" si="201"/>
        <v>1</v>
      </c>
      <c r="T1828">
        <f t="shared" si="202"/>
        <v>1</v>
      </c>
    </row>
    <row r="1829" spans="1:20" x14ac:dyDescent="0.2">
      <c r="A1829" s="37" t="s">
        <v>36</v>
      </c>
      <c r="B1829" s="53">
        <v>2016800455</v>
      </c>
      <c r="C1829" s="37" t="s">
        <v>130</v>
      </c>
      <c r="D1829" s="39" t="s">
        <v>134</v>
      </c>
      <c r="E1829" s="60" t="s">
        <v>76</v>
      </c>
      <c r="F1829" s="60">
        <v>60</v>
      </c>
      <c r="G1829" s="60" t="s">
        <v>84</v>
      </c>
      <c r="H1829" s="60">
        <v>40</v>
      </c>
      <c r="I1829" s="61">
        <v>77</v>
      </c>
      <c r="J1829" s="60">
        <v>100</v>
      </c>
      <c r="K1829">
        <f t="shared" si="196"/>
        <v>0.4</v>
      </c>
      <c r="L1829">
        <f t="shared" si="197"/>
        <v>70</v>
      </c>
      <c r="M1829">
        <f t="shared" si="198"/>
        <v>88</v>
      </c>
      <c r="N1829">
        <f t="shared" si="199"/>
        <v>77</v>
      </c>
      <c r="O1829">
        <f>Summary!$J$4</f>
        <v>65</v>
      </c>
      <c r="P1829">
        <f>Summary!$J$4</f>
        <v>65</v>
      </c>
      <c r="Q1829">
        <f>Summary!$J$4</f>
        <v>65</v>
      </c>
      <c r="R1829">
        <f t="shared" si="200"/>
        <v>1</v>
      </c>
      <c r="S1829">
        <f t="shared" si="201"/>
        <v>1</v>
      </c>
      <c r="T1829">
        <f t="shared" si="202"/>
        <v>1</v>
      </c>
    </row>
    <row r="1830" spans="1:20" x14ac:dyDescent="0.2">
      <c r="A1830" s="37" t="s">
        <v>36</v>
      </c>
      <c r="B1830" s="53">
        <v>2016800455</v>
      </c>
      <c r="C1830" s="37" t="s">
        <v>130</v>
      </c>
      <c r="D1830" s="39" t="s">
        <v>135</v>
      </c>
      <c r="E1830" s="60" t="s">
        <v>82</v>
      </c>
      <c r="F1830" s="60">
        <v>60</v>
      </c>
      <c r="G1830" s="60" t="s">
        <v>84</v>
      </c>
      <c r="H1830" s="60">
        <v>40</v>
      </c>
      <c r="I1830" s="61">
        <v>74</v>
      </c>
      <c r="J1830" s="60">
        <v>100</v>
      </c>
      <c r="K1830">
        <f t="shared" si="196"/>
        <v>0.4</v>
      </c>
      <c r="L1830">
        <f t="shared" si="197"/>
        <v>65</v>
      </c>
      <c r="M1830">
        <f t="shared" si="198"/>
        <v>88</v>
      </c>
      <c r="N1830">
        <f t="shared" si="199"/>
        <v>74</v>
      </c>
      <c r="O1830">
        <f>Summary!$J$4</f>
        <v>65</v>
      </c>
      <c r="P1830">
        <f>Summary!$J$4</f>
        <v>65</v>
      </c>
      <c r="Q1830">
        <f>Summary!$J$4</f>
        <v>65</v>
      </c>
      <c r="R1830">
        <f t="shared" si="200"/>
        <v>1</v>
      </c>
      <c r="S1830">
        <f t="shared" si="201"/>
        <v>1</v>
      </c>
      <c r="T1830">
        <f t="shared" si="202"/>
        <v>1</v>
      </c>
    </row>
    <row r="1831" spans="1:20" x14ac:dyDescent="0.2">
      <c r="A1831" s="37" t="s">
        <v>36</v>
      </c>
      <c r="B1831" s="53">
        <v>2016800455</v>
      </c>
      <c r="C1831" s="37" t="s">
        <v>130</v>
      </c>
      <c r="D1831" s="39" t="s">
        <v>136</v>
      </c>
      <c r="E1831" s="60" t="s">
        <v>79</v>
      </c>
      <c r="F1831" s="60">
        <v>60</v>
      </c>
      <c r="G1831" s="60" t="s">
        <v>79</v>
      </c>
      <c r="H1831" s="60">
        <v>40</v>
      </c>
      <c r="I1831" s="61">
        <v>68</v>
      </c>
      <c r="J1831" s="60">
        <v>100</v>
      </c>
      <c r="K1831">
        <f t="shared" si="196"/>
        <v>0.4</v>
      </c>
      <c r="L1831">
        <f t="shared" si="197"/>
        <v>57</v>
      </c>
      <c r="M1831">
        <f t="shared" si="198"/>
        <v>85</v>
      </c>
      <c r="N1831">
        <f t="shared" si="199"/>
        <v>68</v>
      </c>
      <c r="O1831">
        <f>Summary!$J$4</f>
        <v>65</v>
      </c>
      <c r="P1831">
        <f>Summary!$J$4</f>
        <v>65</v>
      </c>
      <c r="Q1831">
        <f>Summary!$J$4</f>
        <v>65</v>
      </c>
      <c r="R1831">
        <f t="shared" si="200"/>
        <v>0</v>
      </c>
      <c r="S1831">
        <f t="shared" si="201"/>
        <v>1</v>
      </c>
      <c r="T1831">
        <f t="shared" si="202"/>
        <v>1</v>
      </c>
    </row>
    <row r="1832" spans="1:20" x14ac:dyDescent="0.2">
      <c r="A1832" s="37" t="s">
        <v>36</v>
      </c>
      <c r="B1832" s="53">
        <v>2016800455</v>
      </c>
      <c r="C1832" s="37" t="s">
        <v>130</v>
      </c>
      <c r="D1832" s="39" t="s">
        <v>137</v>
      </c>
      <c r="E1832" s="60" t="s">
        <v>91</v>
      </c>
      <c r="F1832" s="60">
        <v>60</v>
      </c>
      <c r="G1832" s="60" t="s">
        <v>84</v>
      </c>
      <c r="H1832" s="60">
        <v>40</v>
      </c>
      <c r="I1832" s="61">
        <v>72</v>
      </c>
      <c r="J1832" s="60">
        <v>100</v>
      </c>
      <c r="K1832">
        <f t="shared" si="196"/>
        <v>0.4</v>
      </c>
      <c r="L1832">
        <f t="shared" si="197"/>
        <v>62</v>
      </c>
      <c r="M1832">
        <f t="shared" si="198"/>
        <v>88</v>
      </c>
      <c r="N1832">
        <f t="shared" si="199"/>
        <v>72</v>
      </c>
      <c r="O1832">
        <f>Summary!$J$4</f>
        <v>65</v>
      </c>
      <c r="P1832">
        <f>Summary!$J$4</f>
        <v>65</v>
      </c>
      <c r="Q1832">
        <f>Summary!$J$4</f>
        <v>65</v>
      </c>
      <c r="R1832">
        <f t="shared" si="200"/>
        <v>0</v>
      </c>
      <c r="S1832">
        <f t="shared" si="201"/>
        <v>1</v>
      </c>
      <c r="T1832">
        <f t="shared" si="202"/>
        <v>1</v>
      </c>
    </row>
    <row r="1833" spans="1:20" x14ac:dyDescent="0.2">
      <c r="A1833" s="37" t="s">
        <v>36</v>
      </c>
      <c r="B1833" s="53">
        <v>2016800456</v>
      </c>
      <c r="C1833" s="37" t="s">
        <v>130</v>
      </c>
      <c r="D1833" s="39" t="s">
        <v>131</v>
      </c>
      <c r="E1833" s="60" t="s">
        <v>75</v>
      </c>
      <c r="F1833" s="60">
        <v>60</v>
      </c>
      <c r="G1833" s="60" t="s">
        <v>67</v>
      </c>
      <c r="H1833" s="60">
        <v>40</v>
      </c>
      <c r="I1833" s="61">
        <v>55</v>
      </c>
      <c r="J1833" s="60">
        <v>100</v>
      </c>
      <c r="K1833">
        <f t="shared" si="196"/>
        <v>0.4</v>
      </c>
      <c r="L1833">
        <f t="shared" si="197"/>
        <v>42</v>
      </c>
      <c r="M1833">
        <f t="shared" si="198"/>
        <v>75</v>
      </c>
      <c r="N1833">
        <f t="shared" si="199"/>
        <v>55</v>
      </c>
      <c r="O1833">
        <f>Summary!$J$4</f>
        <v>65</v>
      </c>
      <c r="P1833">
        <f>Summary!$J$4</f>
        <v>65</v>
      </c>
      <c r="Q1833">
        <f>Summary!$J$4</f>
        <v>65</v>
      </c>
      <c r="R1833">
        <f t="shared" si="200"/>
        <v>0</v>
      </c>
      <c r="S1833">
        <f t="shared" si="201"/>
        <v>1</v>
      </c>
      <c r="T1833">
        <f t="shared" si="202"/>
        <v>0</v>
      </c>
    </row>
    <row r="1834" spans="1:20" x14ac:dyDescent="0.2">
      <c r="A1834" s="37" t="s">
        <v>36</v>
      </c>
      <c r="B1834" s="53">
        <v>2016800456</v>
      </c>
      <c r="C1834" s="37" t="s">
        <v>130</v>
      </c>
      <c r="D1834" s="39" t="s">
        <v>132</v>
      </c>
      <c r="E1834" s="60" t="s">
        <v>70</v>
      </c>
      <c r="F1834" s="60">
        <v>60</v>
      </c>
      <c r="G1834" s="60" t="s">
        <v>79</v>
      </c>
      <c r="H1834" s="60">
        <v>40</v>
      </c>
      <c r="I1834" s="61">
        <v>75</v>
      </c>
      <c r="J1834" s="60">
        <v>100</v>
      </c>
      <c r="K1834">
        <f t="shared" si="196"/>
        <v>0.4</v>
      </c>
      <c r="L1834">
        <f t="shared" si="197"/>
        <v>68</v>
      </c>
      <c r="M1834">
        <f t="shared" si="198"/>
        <v>85</v>
      </c>
      <c r="N1834">
        <f t="shared" si="199"/>
        <v>75</v>
      </c>
      <c r="O1834">
        <f>Summary!$J$4</f>
        <v>65</v>
      </c>
      <c r="P1834">
        <f>Summary!$J$4</f>
        <v>65</v>
      </c>
      <c r="Q1834">
        <f>Summary!$J$4</f>
        <v>65</v>
      </c>
      <c r="R1834">
        <f t="shared" si="200"/>
        <v>1</v>
      </c>
      <c r="S1834">
        <f t="shared" si="201"/>
        <v>1</v>
      </c>
      <c r="T1834">
        <f t="shared" si="202"/>
        <v>1</v>
      </c>
    </row>
    <row r="1835" spans="1:20" x14ac:dyDescent="0.2">
      <c r="A1835" s="37" t="s">
        <v>36</v>
      </c>
      <c r="B1835" s="53">
        <v>2016800456</v>
      </c>
      <c r="C1835" s="37" t="s">
        <v>130</v>
      </c>
      <c r="D1835" s="39" t="s">
        <v>133</v>
      </c>
      <c r="E1835" s="62" t="s">
        <v>70</v>
      </c>
      <c r="F1835" s="60">
        <v>60</v>
      </c>
      <c r="G1835" s="60" t="s">
        <v>79</v>
      </c>
      <c r="H1835" s="60">
        <v>40</v>
      </c>
      <c r="I1835" s="61">
        <v>75</v>
      </c>
      <c r="J1835" s="60">
        <v>100</v>
      </c>
      <c r="K1835">
        <f t="shared" si="196"/>
        <v>0.4</v>
      </c>
      <c r="L1835">
        <f t="shared" si="197"/>
        <v>68</v>
      </c>
      <c r="M1835">
        <f t="shared" si="198"/>
        <v>85</v>
      </c>
      <c r="N1835">
        <f t="shared" si="199"/>
        <v>75</v>
      </c>
      <c r="O1835">
        <f>Summary!$J$4</f>
        <v>65</v>
      </c>
      <c r="P1835">
        <f>Summary!$J$4</f>
        <v>65</v>
      </c>
      <c r="Q1835">
        <f>Summary!$J$4</f>
        <v>65</v>
      </c>
      <c r="R1835">
        <f t="shared" si="200"/>
        <v>1</v>
      </c>
      <c r="S1835">
        <f t="shared" si="201"/>
        <v>1</v>
      </c>
      <c r="T1835">
        <f t="shared" si="202"/>
        <v>1</v>
      </c>
    </row>
    <row r="1836" spans="1:20" x14ac:dyDescent="0.2">
      <c r="A1836" s="37" t="s">
        <v>36</v>
      </c>
      <c r="B1836" s="53">
        <v>2016800456</v>
      </c>
      <c r="C1836" s="37" t="s">
        <v>130</v>
      </c>
      <c r="D1836" s="39" t="s">
        <v>134</v>
      </c>
      <c r="E1836" s="60" t="s">
        <v>82</v>
      </c>
      <c r="F1836" s="60">
        <v>60</v>
      </c>
      <c r="G1836" s="60" t="s">
        <v>65</v>
      </c>
      <c r="H1836" s="60">
        <v>40</v>
      </c>
      <c r="I1836" s="61">
        <v>72</v>
      </c>
      <c r="J1836" s="60">
        <v>100</v>
      </c>
      <c r="K1836">
        <f t="shared" si="196"/>
        <v>0.4</v>
      </c>
      <c r="L1836">
        <f t="shared" si="197"/>
        <v>65</v>
      </c>
      <c r="M1836">
        <f t="shared" si="198"/>
        <v>83</v>
      </c>
      <c r="N1836">
        <f t="shared" si="199"/>
        <v>72</v>
      </c>
      <c r="O1836">
        <f>Summary!$J$4</f>
        <v>65</v>
      </c>
      <c r="P1836">
        <f>Summary!$J$4</f>
        <v>65</v>
      </c>
      <c r="Q1836">
        <f>Summary!$J$4</f>
        <v>65</v>
      </c>
      <c r="R1836">
        <f t="shared" si="200"/>
        <v>1</v>
      </c>
      <c r="S1836">
        <f t="shared" si="201"/>
        <v>1</v>
      </c>
      <c r="T1836">
        <f t="shared" si="202"/>
        <v>1</v>
      </c>
    </row>
    <row r="1837" spans="1:20" x14ac:dyDescent="0.2">
      <c r="A1837" s="37" t="s">
        <v>36</v>
      </c>
      <c r="B1837" s="53">
        <v>2016800456</v>
      </c>
      <c r="C1837" s="37" t="s">
        <v>130</v>
      </c>
      <c r="D1837" s="39" t="s">
        <v>135</v>
      </c>
      <c r="E1837" s="60" t="s">
        <v>74</v>
      </c>
      <c r="F1837" s="60">
        <v>60</v>
      </c>
      <c r="G1837" s="60" t="s">
        <v>84</v>
      </c>
      <c r="H1837" s="60">
        <v>40</v>
      </c>
      <c r="I1837" s="61">
        <v>73</v>
      </c>
      <c r="J1837" s="60">
        <v>100</v>
      </c>
      <c r="K1837">
        <f t="shared" si="196"/>
        <v>0.4</v>
      </c>
      <c r="L1837">
        <f t="shared" si="197"/>
        <v>63</v>
      </c>
      <c r="M1837">
        <f t="shared" si="198"/>
        <v>88</v>
      </c>
      <c r="N1837">
        <f t="shared" si="199"/>
        <v>73</v>
      </c>
      <c r="O1837">
        <f>Summary!$J$4</f>
        <v>65</v>
      </c>
      <c r="P1837">
        <f>Summary!$J$4</f>
        <v>65</v>
      </c>
      <c r="Q1837">
        <f>Summary!$J$4</f>
        <v>65</v>
      </c>
      <c r="R1837">
        <f t="shared" si="200"/>
        <v>0</v>
      </c>
      <c r="S1837">
        <f t="shared" si="201"/>
        <v>1</v>
      </c>
      <c r="T1837">
        <f t="shared" si="202"/>
        <v>1</v>
      </c>
    </row>
    <row r="1838" spans="1:20" x14ac:dyDescent="0.2">
      <c r="A1838" s="37" t="s">
        <v>36</v>
      </c>
      <c r="B1838" s="53">
        <v>2016800456</v>
      </c>
      <c r="C1838" s="37" t="s">
        <v>130</v>
      </c>
      <c r="D1838" s="39" t="s">
        <v>136</v>
      </c>
      <c r="E1838" s="60" t="s">
        <v>82</v>
      </c>
      <c r="F1838" s="60">
        <v>60</v>
      </c>
      <c r="G1838" s="60" t="s">
        <v>84</v>
      </c>
      <c r="H1838" s="60">
        <v>40</v>
      </c>
      <c r="I1838" s="61">
        <v>74</v>
      </c>
      <c r="J1838" s="60">
        <v>100</v>
      </c>
      <c r="K1838">
        <f t="shared" si="196"/>
        <v>0.4</v>
      </c>
      <c r="L1838">
        <f t="shared" si="197"/>
        <v>65</v>
      </c>
      <c r="M1838">
        <f t="shared" si="198"/>
        <v>88</v>
      </c>
      <c r="N1838">
        <f t="shared" si="199"/>
        <v>74</v>
      </c>
      <c r="O1838">
        <f>Summary!$J$4</f>
        <v>65</v>
      </c>
      <c r="P1838">
        <f>Summary!$J$4</f>
        <v>65</v>
      </c>
      <c r="Q1838">
        <f>Summary!$J$4</f>
        <v>65</v>
      </c>
      <c r="R1838">
        <f t="shared" si="200"/>
        <v>1</v>
      </c>
      <c r="S1838">
        <f t="shared" si="201"/>
        <v>1</v>
      </c>
      <c r="T1838">
        <f t="shared" si="202"/>
        <v>1</v>
      </c>
    </row>
    <row r="1839" spans="1:20" x14ac:dyDescent="0.2">
      <c r="A1839" s="37" t="s">
        <v>36</v>
      </c>
      <c r="B1839" s="53">
        <v>2016800456</v>
      </c>
      <c r="C1839" s="37" t="s">
        <v>130</v>
      </c>
      <c r="D1839" s="39" t="s">
        <v>137</v>
      </c>
      <c r="E1839" s="60" t="s">
        <v>82</v>
      </c>
      <c r="F1839" s="60">
        <v>60</v>
      </c>
      <c r="G1839" s="60" t="s">
        <v>84</v>
      </c>
      <c r="H1839" s="60">
        <v>40</v>
      </c>
      <c r="I1839" s="61">
        <v>74</v>
      </c>
      <c r="J1839" s="60">
        <v>100</v>
      </c>
      <c r="K1839">
        <f t="shared" si="196"/>
        <v>0.4</v>
      </c>
      <c r="L1839">
        <f t="shared" si="197"/>
        <v>65</v>
      </c>
      <c r="M1839">
        <f t="shared" si="198"/>
        <v>88</v>
      </c>
      <c r="N1839">
        <f t="shared" si="199"/>
        <v>74</v>
      </c>
      <c r="O1839">
        <f>Summary!$J$4</f>
        <v>65</v>
      </c>
      <c r="P1839">
        <f>Summary!$J$4</f>
        <v>65</v>
      </c>
      <c r="Q1839">
        <f>Summary!$J$4</f>
        <v>65</v>
      </c>
      <c r="R1839">
        <f t="shared" si="200"/>
        <v>1</v>
      </c>
      <c r="S1839">
        <f t="shared" si="201"/>
        <v>1</v>
      </c>
      <c r="T1839">
        <f t="shared" si="202"/>
        <v>1</v>
      </c>
    </row>
    <row r="1840" spans="1:20" x14ac:dyDescent="0.2">
      <c r="A1840" s="37" t="s">
        <v>36</v>
      </c>
      <c r="B1840" s="53">
        <v>2016800457</v>
      </c>
      <c r="C1840" s="37" t="s">
        <v>130</v>
      </c>
      <c r="D1840" s="39" t="s">
        <v>131</v>
      </c>
      <c r="E1840" s="60" t="s">
        <v>108</v>
      </c>
      <c r="F1840" s="60">
        <v>60</v>
      </c>
      <c r="G1840" s="60" t="s">
        <v>77</v>
      </c>
      <c r="H1840" s="60">
        <v>40</v>
      </c>
      <c r="I1840" s="61">
        <v>49</v>
      </c>
      <c r="J1840" s="60">
        <v>100</v>
      </c>
      <c r="K1840">
        <f t="shared" si="196"/>
        <v>0.4</v>
      </c>
      <c r="L1840">
        <f t="shared" si="197"/>
        <v>35</v>
      </c>
      <c r="M1840">
        <f t="shared" si="198"/>
        <v>70</v>
      </c>
      <c r="N1840">
        <f t="shared" si="199"/>
        <v>49</v>
      </c>
      <c r="O1840">
        <f>Summary!$J$4</f>
        <v>65</v>
      </c>
      <c r="P1840">
        <f>Summary!$J$4</f>
        <v>65</v>
      </c>
      <c r="Q1840">
        <f>Summary!$J$4</f>
        <v>65</v>
      </c>
      <c r="R1840">
        <f t="shared" si="200"/>
        <v>0</v>
      </c>
      <c r="S1840">
        <f t="shared" si="201"/>
        <v>1</v>
      </c>
      <c r="T1840">
        <f t="shared" si="202"/>
        <v>0</v>
      </c>
    </row>
    <row r="1841" spans="1:20" x14ac:dyDescent="0.2">
      <c r="A1841" s="37" t="s">
        <v>36</v>
      </c>
      <c r="B1841" s="53">
        <v>2016800457</v>
      </c>
      <c r="C1841" s="37" t="s">
        <v>130</v>
      </c>
      <c r="D1841" s="39" t="s">
        <v>132</v>
      </c>
      <c r="E1841" s="60" t="s">
        <v>79</v>
      </c>
      <c r="F1841" s="60">
        <v>60</v>
      </c>
      <c r="G1841" s="60" t="s">
        <v>81</v>
      </c>
      <c r="H1841" s="60">
        <v>40</v>
      </c>
      <c r="I1841" s="61">
        <v>63</v>
      </c>
      <c r="J1841" s="60">
        <v>100</v>
      </c>
      <c r="K1841">
        <f t="shared" si="196"/>
        <v>0.4</v>
      </c>
      <c r="L1841">
        <f t="shared" si="197"/>
        <v>57</v>
      </c>
      <c r="M1841">
        <f t="shared" si="198"/>
        <v>73</v>
      </c>
      <c r="N1841">
        <f t="shared" si="199"/>
        <v>63</v>
      </c>
      <c r="O1841">
        <f>Summary!$J$4</f>
        <v>65</v>
      </c>
      <c r="P1841">
        <f>Summary!$J$4</f>
        <v>65</v>
      </c>
      <c r="Q1841">
        <f>Summary!$J$4</f>
        <v>65</v>
      </c>
      <c r="R1841">
        <f t="shared" si="200"/>
        <v>0</v>
      </c>
      <c r="S1841">
        <f t="shared" si="201"/>
        <v>1</v>
      </c>
      <c r="T1841">
        <f t="shared" si="202"/>
        <v>0</v>
      </c>
    </row>
    <row r="1842" spans="1:20" x14ac:dyDescent="0.2">
      <c r="A1842" s="37" t="s">
        <v>36</v>
      </c>
      <c r="B1842" s="53">
        <v>2016800457</v>
      </c>
      <c r="C1842" s="37" t="s">
        <v>130</v>
      </c>
      <c r="D1842" s="39" t="s">
        <v>133</v>
      </c>
      <c r="E1842" s="62" t="s">
        <v>79</v>
      </c>
      <c r="F1842" s="60">
        <v>60</v>
      </c>
      <c r="G1842" s="60" t="s">
        <v>65</v>
      </c>
      <c r="H1842" s="60">
        <v>40</v>
      </c>
      <c r="I1842" s="61">
        <v>67</v>
      </c>
      <c r="J1842" s="60">
        <v>100</v>
      </c>
      <c r="K1842">
        <f t="shared" ref="K1842:K1880" si="203">ROUND(H1842/(H1842+F1842),2)</f>
        <v>0.4</v>
      </c>
      <c r="L1842">
        <f t="shared" ref="L1842:L1880" si="204">IF(E1842="A",0,IFERROR(ROUND(E1842*100/F1842,0),0))</f>
        <v>57</v>
      </c>
      <c r="M1842">
        <f t="shared" ref="M1842:M1880" si="205">IF(E1842="A",0,IFERROR(ROUND(G1842*100/H1842,0),0))</f>
        <v>83</v>
      </c>
      <c r="N1842">
        <f t="shared" ref="N1842:N1880" si="206">ROUND(I1842*100/J1842,0)</f>
        <v>67</v>
      </c>
      <c r="O1842">
        <f>Summary!$J$4</f>
        <v>65</v>
      </c>
      <c r="P1842">
        <f>Summary!$J$4</f>
        <v>65</v>
      </c>
      <c r="Q1842">
        <f>Summary!$J$4</f>
        <v>65</v>
      </c>
      <c r="R1842">
        <f t="shared" ref="R1842:R1880" si="207">IF(L1842&gt;=O1842,1,0)</f>
        <v>0</v>
      </c>
      <c r="S1842">
        <f t="shared" ref="S1842:S1880" si="208">IF(M1842&gt;=P1842,1,0)</f>
        <v>1</v>
      </c>
      <c r="T1842">
        <f t="shared" ref="T1842:T1880" si="209">IF(N1842&gt;=Q1842,1,0)</f>
        <v>1</v>
      </c>
    </row>
    <row r="1843" spans="1:20" x14ac:dyDescent="0.2">
      <c r="A1843" s="37" t="s">
        <v>36</v>
      </c>
      <c r="B1843" s="53">
        <v>2016800457</v>
      </c>
      <c r="C1843" s="37" t="s">
        <v>130</v>
      </c>
      <c r="D1843" s="39" t="s">
        <v>134</v>
      </c>
      <c r="E1843" s="60" t="s">
        <v>80</v>
      </c>
      <c r="F1843" s="60">
        <v>60</v>
      </c>
      <c r="G1843" s="60" t="s">
        <v>67</v>
      </c>
      <c r="H1843" s="60">
        <v>40</v>
      </c>
      <c r="I1843" s="61">
        <v>74</v>
      </c>
      <c r="J1843" s="60">
        <v>100</v>
      </c>
      <c r="K1843">
        <f t="shared" si="203"/>
        <v>0.4</v>
      </c>
      <c r="L1843">
        <f t="shared" si="204"/>
        <v>73</v>
      </c>
      <c r="M1843">
        <f t="shared" si="205"/>
        <v>75</v>
      </c>
      <c r="N1843">
        <f t="shared" si="206"/>
        <v>74</v>
      </c>
      <c r="O1843">
        <f>Summary!$J$4</f>
        <v>65</v>
      </c>
      <c r="P1843">
        <f>Summary!$J$4</f>
        <v>65</v>
      </c>
      <c r="Q1843">
        <f>Summary!$J$4</f>
        <v>65</v>
      </c>
      <c r="R1843">
        <f t="shared" si="207"/>
        <v>1</v>
      </c>
      <c r="S1843">
        <f t="shared" si="208"/>
        <v>1</v>
      </c>
      <c r="T1843">
        <f t="shared" si="209"/>
        <v>1</v>
      </c>
    </row>
    <row r="1844" spans="1:20" x14ac:dyDescent="0.2">
      <c r="A1844" s="37" t="s">
        <v>36</v>
      </c>
      <c r="B1844" s="53">
        <v>2016800457</v>
      </c>
      <c r="C1844" s="37" t="s">
        <v>130</v>
      </c>
      <c r="D1844" s="39" t="s">
        <v>135</v>
      </c>
      <c r="E1844" s="60" t="s">
        <v>67</v>
      </c>
      <c r="F1844" s="60">
        <v>60</v>
      </c>
      <c r="G1844" s="60" t="s">
        <v>69</v>
      </c>
      <c r="H1844" s="60">
        <v>40</v>
      </c>
      <c r="I1844" s="61">
        <v>61</v>
      </c>
      <c r="J1844" s="60">
        <v>100</v>
      </c>
      <c r="K1844">
        <f t="shared" si="203"/>
        <v>0.4</v>
      </c>
      <c r="L1844">
        <f t="shared" si="204"/>
        <v>50</v>
      </c>
      <c r="M1844">
        <f t="shared" si="205"/>
        <v>78</v>
      </c>
      <c r="N1844">
        <f t="shared" si="206"/>
        <v>61</v>
      </c>
      <c r="O1844">
        <f>Summary!$J$4</f>
        <v>65</v>
      </c>
      <c r="P1844">
        <f>Summary!$J$4</f>
        <v>65</v>
      </c>
      <c r="Q1844">
        <f>Summary!$J$4</f>
        <v>65</v>
      </c>
      <c r="R1844">
        <f t="shared" si="207"/>
        <v>0</v>
      </c>
      <c r="S1844">
        <f t="shared" si="208"/>
        <v>1</v>
      </c>
      <c r="T1844">
        <f t="shared" si="209"/>
        <v>0</v>
      </c>
    </row>
    <row r="1845" spans="1:20" x14ac:dyDescent="0.2">
      <c r="A1845" s="37" t="s">
        <v>36</v>
      </c>
      <c r="B1845" s="53">
        <v>2016800457</v>
      </c>
      <c r="C1845" s="37" t="s">
        <v>130</v>
      </c>
      <c r="D1845" s="39" t="s">
        <v>136</v>
      </c>
      <c r="E1845" s="60" t="s">
        <v>89</v>
      </c>
      <c r="F1845" s="60">
        <v>60</v>
      </c>
      <c r="G1845" s="60" t="s">
        <v>77</v>
      </c>
      <c r="H1845" s="60">
        <v>40</v>
      </c>
      <c r="I1845" s="61">
        <v>52</v>
      </c>
      <c r="J1845" s="60">
        <v>100</v>
      </c>
      <c r="K1845">
        <f t="shared" si="203"/>
        <v>0.4</v>
      </c>
      <c r="L1845">
        <f t="shared" si="204"/>
        <v>40</v>
      </c>
      <c r="M1845">
        <f t="shared" si="205"/>
        <v>70</v>
      </c>
      <c r="N1845">
        <f t="shared" si="206"/>
        <v>52</v>
      </c>
      <c r="O1845">
        <f>Summary!$J$4</f>
        <v>65</v>
      </c>
      <c r="P1845">
        <f>Summary!$J$4</f>
        <v>65</v>
      </c>
      <c r="Q1845">
        <f>Summary!$J$4</f>
        <v>65</v>
      </c>
      <c r="R1845">
        <f t="shared" si="207"/>
        <v>0</v>
      </c>
      <c r="S1845">
        <f t="shared" si="208"/>
        <v>1</v>
      </c>
      <c r="T1845">
        <f t="shared" si="209"/>
        <v>0</v>
      </c>
    </row>
    <row r="1846" spans="1:20" x14ac:dyDescent="0.2">
      <c r="A1846" s="37" t="s">
        <v>36</v>
      </c>
      <c r="B1846" s="53">
        <v>2016800457</v>
      </c>
      <c r="C1846" s="37" t="s">
        <v>130</v>
      </c>
      <c r="D1846" s="39" t="s">
        <v>137</v>
      </c>
      <c r="E1846" s="60" t="s">
        <v>65</v>
      </c>
      <c r="F1846" s="60">
        <v>60</v>
      </c>
      <c r="G1846" s="60" t="s">
        <v>79</v>
      </c>
      <c r="H1846" s="60">
        <v>40</v>
      </c>
      <c r="I1846" s="61">
        <v>67</v>
      </c>
      <c r="J1846" s="60">
        <v>100</v>
      </c>
      <c r="K1846">
        <f t="shared" si="203"/>
        <v>0.4</v>
      </c>
      <c r="L1846">
        <f t="shared" si="204"/>
        <v>55</v>
      </c>
      <c r="M1846">
        <f t="shared" si="205"/>
        <v>85</v>
      </c>
      <c r="N1846">
        <f t="shared" si="206"/>
        <v>67</v>
      </c>
      <c r="O1846">
        <f>Summary!$J$4</f>
        <v>65</v>
      </c>
      <c r="P1846">
        <f>Summary!$J$4</f>
        <v>65</v>
      </c>
      <c r="Q1846">
        <f>Summary!$J$4</f>
        <v>65</v>
      </c>
      <c r="R1846">
        <f t="shared" si="207"/>
        <v>0</v>
      </c>
      <c r="S1846">
        <f t="shared" si="208"/>
        <v>1</v>
      </c>
      <c r="T1846">
        <f t="shared" si="209"/>
        <v>1</v>
      </c>
    </row>
    <row r="1847" spans="1:20" x14ac:dyDescent="0.2">
      <c r="A1847" s="37" t="s">
        <v>36</v>
      </c>
      <c r="B1847" s="53">
        <v>2016800458</v>
      </c>
      <c r="C1847" s="37" t="s">
        <v>130</v>
      </c>
      <c r="D1847" s="39" t="s">
        <v>131</v>
      </c>
      <c r="E1847" s="60" t="s">
        <v>84</v>
      </c>
      <c r="F1847" s="60">
        <v>60</v>
      </c>
      <c r="G1847" s="60" t="s">
        <v>65</v>
      </c>
      <c r="H1847" s="60">
        <v>40</v>
      </c>
      <c r="I1847" s="61">
        <v>68</v>
      </c>
      <c r="J1847" s="60">
        <v>100</v>
      </c>
      <c r="K1847">
        <f t="shared" si="203"/>
        <v>0.4</v>
      </c>
      <c r="L1847">
        <f t="shared" si="204"/>
        <v>58</v>
      </c>
      <c r="M1847">
        <f t="shared" si="205"/>
        <v>83</v>
      </c>
      <c r="N1847">
        <f t="shared" si="206"/>
        <v>68</v>
      </c>
      <c r="O1847">
        <f>Summary!$J$4</f>
        <v>65</v>
      </c>
      <c r="P1847">
        <f>Summary!$J$4</f>
        <v>65</v>
      </c>
      <c r="Q1847">
        <f>Summary!$J$4</f>
        <v>65</v>
      </c>
      <c r="R1847">
        <f t="shared" si="207"/>
        <v>0</v>
      </c>
      <c r="S1847">
        <f t="shared" si="208"/>
        <v>1</v>
      </c>
      <c r="T1847">
        <f t="shared" si="209"/>
        <v>1</v>
      </c>
    </row>
    <row r="1848" spans="1:20" x14ac:dyDescent="0.2">
      <c r="A1848" s="37" t="s">
        <v>36</v>
      </c>
      <c r="B1848" s="53">
        <v>2016800458</v>
      </c>
      <c r="C1848" s="37" t="s">
        <v>130</v>
      </c>
      <c r="D1848" s="39" t="s">
        <v>132</v>
      </c>
      <c r="E1848" s="60" t="s">
        <v>70</v>
      </c>
      <c r="F1848" s="60">
        <v>60</v>
      </c>
      <c r="G1848" s="60" t="s">
        <v>87</v>
      </c>
      <c r="H1848" s="60">
        <v>40</v>
      </c>
      <c r="I1848" s="61">
        <v>77</v>
      </c>
      <c r="J1848" s="60">
        <v>100</v>
      </c>
      <c r="K1848">
        <f t="shared" si="203"/>
        <v>0.4</v>
      </c>
      <c r="L1848">
        <f t="shared" si="204"/>
        <v>68</v>
      </c>
      <c r="M1848">
        <f t="shared" si="205"/>
        <v>90</v>
      </c>
      <c r="N1848">
        <f t="shared" si="206"/>
        <v>77</v>
      </c>
      <c r="O1848">
        <f>Summary!$J$4</f>
        <v>65</v>
      </c>
      <c r="P1848">
        <f>Summary!$J$4</f>
        <v>65</v>
      </c>
      <c r="Q1848">
        <f>Summary!$J$4</f>
        <v>65</v>
      </c>
      <c r="R1848">
        <f t="shared" si="207"/>
        <v>1</v>
      </c>
      <c r="S1848">
        <f t="shared" si="208"/>
        <v>1</v>
      </c>
      <c r="T1848">
        <f t="shared" si="209"/>
        <v>1</v>
      </c>
    </row>
    <row r="1849" spans="1:20" x14ac:dyDescent="0.2">
      <c r="A1849" s="37" t="s">
        <v>36</v>
      </c>
      <c r="B1849" s="53">
        <v>2016800458</v>
      </c>
      <c r="C1849" s="37" t="s">
        <v>130</v>
      </c>
      <c r="D1849" s="39" t="s">
        <v>133</v>
      </c>
      <c r="E1849" s="62" t="s">
        <v>104</v>
      </c>
      <c r="F1849" s="60">
        <v>60</v>
      </c>
      <c r="G1849" s="60" t="s">
        <v>87</v>
      </c>
      <c r="H1849" s="60">
        <v>40</v>
      </c>
      <c r="I1849" s="61">
        <v>79</v>
      </c>
      <c r="J1849" s="60">
        <v>100</v>
      </c>
      <c r="K1849">
        <f t="shared" si="203"/>
        <v>0.4</v>
      </c>
      <c r="L1849">
        <f t="shared" si="204"/>
        <v>72</v>
      </c>
      <c r="M1849">
        <f t="shared" si="205"/>
        <v>90</v>
      </c>
      <c r="N1849">
        <f t="shared" si="206"/>
        <v>79</v>
      </c>
      <c r="O1849">
        <f>Summary!$J$4</f>
        <v>65</v>
      </c>
      <c r="P1849">
        <f>Summary!$J$4</f>
        <v>65</v>
      </c>
      <c r="Q1849">
        <f>Summary!$J$4</f>
        <v>65</v>
      </c>
      <c r="R1849">
        <f t="shared" si="207"/>
        <v>1</v>
      </c>
      <c r="S1849">
        <f t="shared" si="208"/>
        <v>1</v>
      </c>
      <c r="T1849">
        <f t="shared" si="209"/>
        <v>1</v>
      </c>
    </row>
    <row r="1850" spans="1:20" x14ac:dyDescent="0.2">
      <c r="A1850" s="37" t="s">
        <v>36</v>
      </c>
      <c r="B1850" s="53">
        <v>2016800458</v>
      </c>
      <c r="C1850" s="37" t="s">
        <v>130</v>
      </c>
      <c r="D1850" s="39" t="s">
        <v>134</v>
      </c>
      <c r="E1850" s="60" t="s">
        <v>80</v>
      </c>
      <c r="F1850" s="60">
        <v>60</v>
      </c>
      <c r="G1850" s="60" t="s">
        <v>73</v>
      </c>
      <c r="H1850" s="60">
        <v>40</v>
      </c>
      <c r="I1850" s="61">
        <v>76</v>
      </c>
      <c r="J1850" s="60">
        <v>100</v>
      </c>
      <c r="K1850">
        <f t="shared" si="203"/>
        <v>0.4</v>
      </c>
      <c r="L1850">
        <f t="shared" si="204"/>
        <v>73</v>
      </c>
      <c r="M1850">
        <f t="shared" si="205"/>
        <v>80</v>
      </c>
      <c r="N1850">
        <f t="shared" si="206"/>
        <v>76</v>
      </c>
      <c r="O1850">
        <f>Summary!$J$4</f>
        <v>65</v>
      </c>
      <c r="P1850">
        <f>Summary!$J$4</f>
        <v>65</v>
      </c>
      <c r="Q1850">
        <f>Summary!$J$4</f>
        <v>65</v>
      </c>
      <c r="R1850">
        <f t="shared" si="207"/>
        <v>1</v>
      </c>
      <c r="S1850">
        <f t="shared" si="208"/>
        <v>1</v>
      </c>
      <c r="T1850">
        <f t="shared" si="209"/>
        <v>1</v>
      </c>
    </row>
    <row r="1851" spans="1:20" x14ac:dyDescent="0.2">
      <c r="A1851" s="37" t="s">
        <v>36</v>
      </c>
      <c r="B1851" s="53">
        <v>2016800458</v>
      </c>
      <c r="C1851" s="37" t="s">
        <v>130</v>
      </c>
      <c r="D1851" s="39" t="s">
        <v>135</v>
      </c>
      <c r="E1851" s="60" t="s">
        <v>91</v>
      </c>
      <c r="F1851" s="60">
        <v>60</v>
      </c>
      <c r="G1851" s="60" t="s">
        <v>87</v>
      </c>
      <c r="H1851" s="60">
        <v>40</v>
      </c>
      <c r="I1851" s="61">
        <v>73</v>
      </c>
      <c r="J1851" s="60">
        <v>100</v>
      </c>
      <c r="K1851">
        <f t="shared" si="203"/>
        <v>0.4</v>
      </c>
      <c r="L1851">
        <f t="shared" si="204"/>
        <v>62</v>
      </c>
      <c r="M1851">
        <f t="shared" si="205"/>
        <v>90</v>
      </c>
      <c r="N1851">
        <f t="shared" si="206"/>
        <v>73</v>
      </c>
      <c r="O1851">
        <f>Summary!$J$4</f>
        <v>65</v>
      </c>
      <c r="P1851">
        <f>Summary!$J$4</f>
        <v>65</v>
      </c>
      <c r="Q1851">
        <f>Summary!$J$4</f>
        <v>65</v>
      </c>
      <c r="R1851">
        <f t="shared" si="207"/>
        <v>0</v>
      </c>
      <c r="S1851">
        <f t="shared" si="208"/>
        <v>1</v>
      </c>
      <c r="T1851">
        <f t="shared" si="209"/>
        <v>1</v>
      </c>
    </row>
    <row r="1852" spans="1:20" x14ac:dyDescent="0.2">
      <c r="A1852" s="37" t="s">
        <v>36</v>
      </c>
      <c r="B1852" s="53">
        <v>2016800458</v>
      </c>
      <c r="C1852" s="37" t="s">
        <v>130</v>
      </c>
      <c r="D1852" s="39" t="s">
        <v>136</v>
      </c>
      <c r="E1852" s="60" t="s">
        <v>65</v>
      </c>
      <c r="F1852" s="60">
        <v>60</v>
      </c>
      <c r="G1852" s="60" t="s">
        <v>73</v>
      </c>
      <c r="H1852" s="60">
        <v>40</v>
      </c>
      <c r="I1852" s="61">
        <v>65</v>
      </c>
      <c r="J1852" s="60">
        <v>100</v>
      </c>
      <c r="K1852">
        <f t="shared" si="203"/>
        <v>0.4</v>
      </c>
      <c r="L1852">
        <f t="shared" si="204"/>
        <v>55</v>
      </c>
      <c r="M1852">
        <f t="shared" si="205"/>
        <v>80</v>
      </c>
      <c r="N1852">
        <f t="shared" si="206"/>
        <v>65</v>
      </c>
      <c r="O1852">
        <f>Summary!$J$4</f>
        <v>65</v>
      </c>
      <c r="P1852">
        <f>Summary!$J$4</f>
        <v>65</v>
      </c>
      <c r="Q1852">
        <f>Summary!$J$4</f>
        <v>65</v>
      </c>
      <c r="R1852">
        <f t="shared" si="207"/>
        <v>0</v>
      </c>
      <c r="S1852">
        <f t="shared" si="208"/>
        <v>1</v>
      </c>
      <c r="T1852">
        <f t="shared" si="209"/>
        <v>1</v>
      </c>
    </row>
    <row r="1853" spans="1:20" x14ac:dyDescent="0.2">
      <c r="A1853" s="37" t="s">
        <v>36</v>
      </c>
      <c r="B1853" s="53">
        <v>2016800458</v>
      </c>
      <c r="C1853" s="37" t="s">
        <v>130</v>
      </c>
      <c r="D1853" s="39" t="s">
        <v>137</v>
      </c>
      <c r="E1853" s="60" t="s">
        <v>80</v>
      </c>
      <c r="F1853" s="60">
        <v>60</v>
      </c>
      <c r="G1853" s="60" t="s">
        <v>84</v>
      </c>
      <c r="H1853" s="60">
        <v>40</v>
      </c>
      <c r="I1853" s="61">
        <v>79</v>
      </c>
      <c r="J1853" s="60">
        <v>100</v>
      </c>
      <c r="K1853">
        <f t="shared" si="203"/>
        <v>0.4</v>
      </c>
      <c r="L1853">
        <f t="shared" si="204"/>
        <v>73</v>
      </c>
      <c r="M1853">
        <f t="shared" si="205"/>
        <v>88</v>
      </c>
      <c r="N1853">
        <f t="shared" si="206"/>
        <v>79</v>
      </c>
      <c r="O1853">
        <f>Summary!$J$4</f>
        <v>65</v>
      </c>
      <c r="P1853">
        <f>Summary!$J$4</f>
        <v>65</v>
      </c>
      <c r="Q1853">
        <f>Summary!$J$4</f>
        <v>65</v>
      </c>
      <c r="R1853">
        <f t="shared" si="207"/>
        <v>1</v>
      </c>
      <c r="S1853">
        <f t="shared" si="208"/>
        <v>1</v>
      </c>
      <c r="T1853">
        <f t="shared" si="209"/>
        <v>1</v>
      </c>
    </row>
    <row r="1854" spans="1:20" x14ac:dyDescent="0.2">
      <c r="A1854" s="37" t="s">
        <v>36</v>
      </c>
      <c r="B1854" s="53">
        <v>2016800459</v>
      </c>
      <c r="C1854" s="37" t="s">
        <v>130</v>
      </c>
      <c r="D1854" s="39" t="s">
        <v>131</v>
      </c>
      <c r="E1854" s="60" t="s">
        <v>81</v>
      </c>
      <c r="F1854" s="60">
        <v>60</v>
      </c>
      <c r="G1854" s="60" t="s">
        <v>81</v>
      </c>
      <c r="H1854" s="60">
        <v>40</v>
      </c>
      <c r="I1854" s="61">
        <v>58</v>
      </c>
      <c r="J1854" s="60">
        <v>100</v>
      </c>
      <c r="K1854">
        <f t="shared" si="203"/>
        <v>0.4</v>
      </c>
      <c r="L1854">
        <f t="shared" si="204"/>
        <v>48</v>
      </c>
      <c r="M1854">
        <f t="shared" si="205"/>
        <v>73</v>
      </c>
      <c r="N1854">
        <f t="shared" si="206"/>
        <v>58</v>
      </c>
      <c r="O1854">
        <f>Summary!$J$4</f>
        <v>65</v>
      </c>
      <c r="P1854">
        <f>Summary!$J$4</f>
        <v>65</v>
      </c>
      <c r="Q1854">
        <f>Summary!$J$4</f>
        <v>65</v>
      </c>
      <c r="R1854">
        <f t="shared" si="207"/>
        <v>0</v>
      </c>
      <c r="S1854">
        <f t="shared" si="208"/>
        <v>1</v>
      </c>
      <c r="T1854">
        <f t="shared" si="209"/>
        <v>0</v>
      </c>
    </row>
    <row r="1855" spans="1:20" x14ac:dyDescent="0.2">
      <c r="A1855" s="37" t="s">
        <v>36</v>
      </c>
      <c r="B1855" s="53">
        <v>2016800459</v>
      </c>
      <c r="C1855" s="37" t="s">
        <v>130</v>
      </c>
      <c r="D1855" s="39" t="s">
        <v>132</v>
      </c>
      <c r="E1855" s="60" t="s">
        <v>74</v>
      </c>
      <c r="F1855" s="60">
        <v>60</v>
      </c>
      <c r="G1855" s="60" t="s">
        <v>73</v>
      </c>
      <c r="H1855" s="60">
        <v>40</v>
      </c>
      <c r="I1855" s="61">
        <v>70</v>
      </c>
      <c r="J1855" s="60">
        <v>100</v>
      </c>
      <c r="K1855">
        <f t="shared" si="203"/>
        <v>0.4</v>
      </c>
      <c r="L1855">
        <f t="shared" si="204"/>
        <v>63</v>
      </c>
      <c r="M1855">
        <f t="shared" si="205"/>
        <v>80</v>
      </c>
      <c r="N1855">
        <f t="shared" si="206"/>
        <v>70</v>
      </c>
      <c r="O1855">
        <f>Summary!$J$4</f>
        <v>65</v>
      </c>
      <c r="P1855">
        <f>Summary!$J$4</f>
        <v>65</v>
      </c>
      <c r="Q1855">
        <f>Summary!$J$4</f>
        <v>65</v>
      </c>
      <c r="R1855">
        <f t="shared" si="207"/>
        <v>0</v>
      </c>
      <c r="S1855">
        <f t="shared" si="208"/>
        <v>1</v>
      </c>
      <c r="T1855">
        <f t="shared" si="209"/>
        <v>1</v>
      </c>
    </row>
    <row r="1856" spans="1:20" x14ac:dyDescent="0.2">
      <c r="A1856" s="37" t="s">
        <v>36</v>
      </c>
      <c r="B1856" s="53">
        <v>2016800459</v>
      </c>
      <c r="C1856" s="37" t="s">
        <v>130</v>
      </c>
      <c r="D1856" s="39" t="s">
        <v>133</v>
      </c>
      <c r="E1856" s="62" t="s">
        <v>80</v>
      </c>
      <c r="F1856" s="60">
        <v>60</v>
      </c>
      <c r="G1856" s="60" t="s">
        <v>79</v>
      </c>
      <c r="H1856" s="60">
        <v>40</v>
      </c>
      <c r="I1856" s="61">
        <v>78</v>
      </c>
      <c r="J1856" s="60">
        <v>100</v>
      </c>
      <c r="K1856">
        <f t="shared" si="203"/>
        <v>0.4</v>
      </c>
      <c r="L1856">
        <f t="shared" si="204"/>
        <v>73</v>
      </c>
      <c r="M1856">
        <f t="shared" si="205"/>
        <v>85</v>
      </c>
      <c r="N1856">
        <f t="shared" si="206"/>
        <v>78</v>
      </c>
      <c r="O1856">
        <f>Summary!$J$4</f>
        <v>65</v>
      </c>
      <c r="P1856">
        <f>Summary!$J$4</f>
        <v>65</v>
      </c>
      <c r="Q1856">
        <f>Summary!$J$4</f>
        <v>65</v>
      </c>
      <c r="R1856">
        <f t="shared" si="207"/>
        <v>1</v>
      </c>
      <c r="S1856">
        <f t="shared" si="208"/>
        <v>1</v>
      </c>
      <c r="T1856">
        <f t="shared" si="209"/>
        <v>1</v>
      </c>
    </row>
    <row r="1857" spans="1:20" x14ac:dyDescent="0.2">
      <c r="A1857" s="37" t="s">
        <v>36</v>
      </c>
      <c r="B1857" s="53">
        <v>2016800459</v>
      </c>
      <c r="C1857" s="37" t="s">
        <v>130</v>
      </c>
      <c r="D1857" s="39" t="s">
        <v>134</v>
      </c>
      <c r="E1857" s="60" t="s">
        <v>103</v>
      </c>
      <c r="F1857" s="60">
        <v>60</v>
      </c>
      <c r="G1857" s="60" t="s">
        <v>84</v>
      </c>
      <c r="H1857" s="60">
        <v>40</v>
      </c>
      <c r="I1857" s="61">
        <v>75</v>
      </c>
      <c r="J1857" s="60">
        <v>100</v>
      </c>
      <c r="K1857">
        <f t="shared" si="203"/>
        <v>0.4</v>
      </c>
      <c r="L1857">
        <f t="shared" si="204"/>
        <v>67</v>
      </c>
      <c r="M1857">
        <f t="shared" si="205"/>
        <v>88</v>
      </c>
      <c r="N1857">
        <f t="shared" si="206"/>
        <v>75</v>
      </c>
      <c r="O1857">
        <f>Summary!$J$4</f>
        <v>65</v>
      </c>
      <c r="P1857">
        <f>Summary!$J$4</f>
        <v>65</v>
      </c>
      <c r="Q1857">
        <f>Summary!$J$4</f>
        <v>65</v>
      </c>
      <c r="R1857">
        <f t="shared" si="207"/>
        <v>1</v>
      </c>
      <c r="S1857">
        <f t="shared" si="208"/>
        <v>1</v>
      </c>
      <c r="T1857">
        <f t="shared" si="209"/>
        <v>1</v>
      </c>
    </row>
    <row r="1858" spans="1:20" x14ac:dyDescent="0.2">
      <c r="A1858" s="37" t="s">
        <v>36</v>
      </c>
      <c r="B1858" s="53">
        <v>2016800459</v>
      </c>
      <c r="C1858" s="37" t="s">
        <v>130</v>
      </c>
      <c r="D1858" s="39" t="s">
        <v>135</v>
      </c>
      <c r="E1858" s="60" t="s">
        <v>103</v>
      </c>
      <c r="F1858" s="60">
        <v>60</v>
      </c>
      <c r="G1858" s="60" t="s">
        <v>87</v>
      </c>
      <c r="H1858" s="60">
        <v>40</v>
      </c>
      <c r="I1858" s="61">
        <v>76</v>
      </c>
      <c r="J1858" s="60">
        <v>100</v>
      </c>
      <c r="K1858">
        <f t="shared" si="203"/>
        <v>0.4</v>
      </c>
      <c r="L1858">
        <f t="shared" si="204"/>
        <v>67</v>
      </c>
      <c r="M1858">
        <f t="shared" si="205"/>
        <v>90</v>
      </c>
      <c r="N1858">
        <f t="shared" si="206"/>
        <v>76</v>
      </c>
      <c r="O1858">
        <f>Summary!$J$4</f>
        <v>65</v>
      </c>
      <c r="P1858">
        <f>Summary!$J$4</f>
        <v>65</v>
      </c>
      <c r="Q1858">
        <f>Summary!$J$4</f>
        <v>65</v>
      </c>
      <c r="R1858">
        <f t="shared" si="207"/>
        <v>1</v>
      </c>
      <c r="S1858">
        <f t="shared" si="208"/>
        <v>1</v>
      </c>
      <c r="T1858">
        <f t="shared" si="209"/>
        <v>1</v>
      </c>
    </row>
    <row r="1859" spans="1:20" x14ac:dyDescent="0.2">
      <c r="A1859" s="37" t="s">
        <v>36</v>
      </c>
      <c r="B1859" s="53">
        <v>2016800459</v>
      </c>
      <c r="C1859" s="37" t="s">
        <v>130</v>
      </c>
      <c r="D1859" s="39" t="s">
        <v>136</v>
      </c>
      <c r="E1859" s="60" t="s">
        <v>81</v>
      </c>
      <c r="F1859" s="60">
        <v>60</v>
      </c>
      <c r="G1859" s="60" t="s">
        <v>79</v>
      </c>
      <c r="H1859" s="60">
        <v>40</v>
      </c>
      <c r="I1859" s="61">
        <v>63</v>
      </c>
      <c r="J1859" s="60">
        <v>100</v>
      </c>
      <c r="K1859">
        <f t="shared" si="203"/>
        <v>0.4</v>
      </c>
      <c r="L1859">
        <f t="shared" si="204"/>
        <v>48</v>
      </c>
      <c r="M1859">
        <f t="shared" si="205"/>
        <v>85</v>
      </c>
      <c r="N1859">
        <f t="shared" si="206"/>
        <v>63</v>
      </c>
      <c r="O1859">
        <f>Summary!$J$4</f>
        <v>65</v>
      </c>
      <c r="P1859">
        <f>Summary!$J$4</f>
        <v>65</v>
      </c>
      <c r="Q1859">
        <f>Summary!$J$4</f>
        <v>65</v>
      </c>
      <c r="R1859">
        <f t="shared" si="207"/>
        <v>0</v>
      </c>
      <c r="S1859">
        <f t="shared" si="208"/>
        <v>1</v>
      </c>
      <c r="T1859">
        <f t="shared" si="209"/>
        <v>0</v>
      </c>
    </row>
    <row r="1860" spans="1:20" x14ac:dyDescent="0.2">
      <c r="A1860" s="37" t="s">
        <v>36</v>
      </c>
      <c r="B1860" s="53">
        <v>2016800459</v>
      </c>
      <c r="C1860" s="37" t="s">
        <v>130</v>
      </c>
      <c r="D1860" s="39" t="s">
        <v>137</v>
      </c>
      <c r="E1860" s="60" t="s">
        <v>74</v>
      </c>
      <c r="F1860" s="60">
        <v>60</v>
      </c>
      <c r="G1860" s="60" t="s">
        <v>84</v>
      </c>
      <c r="H1860" s="60">
        <v>40</v>
      </c>
      <c r="I1860" s="61">
        <v>73</v>
      </c>
      <c r="J1860" s="60">
        <v>100</v>
      </c>
      <c r="K1860">
        <f t="shared" si="203"/>
        <v>0.4</v>
      </c>
      <c r="L1860">
        <f t="shared" si="204"/>
        <v>63</v>
      </c>
      <c r="M1860">
        <f t="shared" si="205"/>
        <v>88</v>
      </c>
      <c r="N1860">
        <f t="shared" si="206"/>
        <v>73</v>
      </c>
      <c r="O1860">
        <f>Summary!$J$4</f>
        <v>65</v>
      </c>
      <c r="P1860">
        <f>Summary!$J$4</f>
        <v>65</v>
      </c>
      <c r="Q1860">
        <f>Summary!$J$4</f>
        <v>65</v>
      </c>
      <c r="R1860">
        <f t="shared" si="207"/>
        <v>0</v>
      </c>
      <c r="S1860">
        <f t="shared" si="208"/>
        <v>1</v>
      </c>
      <c r="T1860">
        <f t="shared" si="209"/>
        <v>1</v>
      </c>
    </row>
    <row r="1861" spans="1:20" x14ac:dyDescent="0.2">
      <c r="A1861" s="37" t="s">
        <v>36</v>
      </c>
      <c r="B1861" s="53">
        <v>2016800460</v>
      </c>
      <c r="C1861" s="37" t="s">
        <v>130</v>
      </c>
      <c r="D1861" s="39" t="s">
        <v>131</v>
      </c>
      <c r="E1861" s="60" t="s">
        <v>71</v>
      </c>
      <c r="F1861" s="60">
        <v>60</v>
      </c>
      <c r="G1861" s="60" t="s">
        <v>73</v>
      </c>
      <c r="H1861" s="60">
        <v>40</v>
      </c>
      <c r="I1861" s="61">
        <v>59</v>
      </c>
      <c r="J1861" s="60">
        <v>100</v>
      </c>
      <c r="K1861">
        <f t="shared" si="203"/>
        <v>0.4</v>
      </c>
      <c r="L1861">
        <f t="shared" si="204"/>
        <v>45</v>
      </c>
      <c r="M1861">
        <f t="shared" si="205"/>
        <v>80</v>
      </c>
      <c r="N1861">
        <f t="shared" si="206"/>
        <v>59</v>
      </c>
      <c r="O1861">
        <f>Summary!$J$4</f>
        <v>65</v>
      </c>
      <c r="P1861">
        <f>Summary!$J$4</f>
        <v>65</v>
      </c>
      <c r="Q1861">
        <f>Summary!$J$4</f>
        <v>65</v>
      </c>
      <c r="R1861">
        <f t="shared" si="207"/>
        <v>0</v>
      </c>
      <c r="S1861">
        <f t="shared" si="208"/>
        <v>1</v>
      </c>
      <c r="T1861">
        <f t="shared" si="209"/>
        <v>0</v>
      </c>
    </row>
    <row r="1862" spans="1:20" x14ac:dyDescent="0.2">
      <c r="A1862" s="37" t="s">
        <v>36</v>
      </c>
      <c r="B1862" s="53">
        <v>2016800460</v>
      </c>
      <c r="C1862" s="37" t="s">
        <v>130</v>
      </c>
      <c r="D1862" s="39" t="s">
        <v>132</v>
      </c>
      <c r="E1862" s="60" t="s">
        <v>76</v>
      </c>
      <c r="F1862" s="60">
        <v>60</v>
      </c>
      <c r="G1862" s="60" t="s">
        <v>73</v>
      </c>
      <c r="H1862" s="60">
        <v>40</v>
      </c>
      <c r="I1862" s="61">
        <v>74</v>
      </c>
      <c r="J1862" s="60">
        <v>100</v>
      </c>
      <c r="K1862">
        <f t="shared" si="203"/>
        <v>0.4</v>
      </c>
      <c r="L1862">
        <f t="shared" si="204"/>
        <v>70</v>
      </c>
      <c r="M1862">
        <f t="shared" si="205"/>
        <v>80</v>
      </c>
      <c r="N1862">
        <f t="shared" si="206"/>
        <v>74</v>
      </c>
      <c r="O1862">
        <f>Summary!$J$4</f>
        <v>65</v>
      </c>
      <c r="P1862">
        <f>Summary!$J$4</f>
        <v>65</v>
      </c>
      <c r="Q1862">
        <f>Summary!$J$4</f>
        <v>65</v>
      </c>
      <c r="R1862">
        <f t="shared" si="207"/>
        <v>1</v>
      </c>
      <c r="S1862">
        <f t="shared" si="208"/>
        <v>1</v>
      </c>
      <c r="T1862">
        <f t="shared" si="209"/>
        <v>1</v>
      </c>
    </row>
    <row r="1863" spans="1:20" x14ac:dyDescent="0.2">
      <c r="A1863" s="37" t="s">
        <v>36</v>
      </c>
      <c r="B1863" s="53">
        <v>2016800460</v>
      </c>
      <c r="C1863" s="37" t="s">
        <v>130</v>
      </c>
      <c r="D1863" s="39" t="s">
        <v>133</v>
      </c>
      <c r="E1863" s="62" t="s">
        <v>68</v>
      </c>
      <c r="F1863" s="60">
        <v>60</v>
      </c>
      <c r="G1863" s="60" t="s">
        <v>79</v>
      </c>
      <c r="H1863" s="60">
        <v>40</v>
      </c>
      <c r="I1863" s="61">
        <v>81</v>
      </c>
      <c r="J1863" s="60">
        <v>100</v>
      </c>
      <c r="K1863">
        <f t="shared" si="203"/>
        <v>0.4</v>
      </c>
      <c r="L1863">
        <f t="shared" si="204"/>
        <v>78</v>
      </c>
      <c r="M1863">
        <f t="shared" si="205"/>
        <v>85</v>
      </c>
      <c r="N1863">
        <f t="shared" si="206"/>
        <v>81</v>
      </c>
      <c r="O1863">
        <f>Summary!$J$4</f>
        <v>65</v>
      </c>
      <c r="P1863">
        <f>Summary!$J$4</f>
        <v>65</v>
      </c>
      <c r="Q1863">
        <f>Summary!$J$4</f>
        <v>65</v>
      </c>
      <c r="R1863">
        <f t="shared" si="207"/>
        <v>1</v>
      </c>
      <c r="S1863">
        <f t="shared" si="208"/>
        <v>1</v>
      </c>
      <c r="T1863">
        <f t="shared" si="209"/>
        <v>1</v>
      </c>
    </row>
    <row r="1864" spans="1:20" x14ac:dyDescent="0.2">
      <c r="A1864" s="37" t="s">
        <v>36</v>
      </c>
      <c r="B1864" s="53">
        <v>2016800460</v>
      </c>
      <c r="C1864" s="37" t="s">
        <v>130</v>
      </c>
      <c r="D1864" s="39" t="s">
        <v>134</v>
      </c>
      <c r="E1864" s="60" t="s">
        <v>101</v>
      </c>
      <c r="F1864" s="60">
        <v>60</v>
      </c>
      <c r="G1864" s="60" t="s">
        <v>73</v>
      </c>
      <c r="H1864" s="60">
        <v>40</v>
      </c>
      <c r="I1864" s="61">
        <v>78</v>
      </c>
      <c r="J1864" s="60">
        <v>100</v>
      </c>
      <c r="K1864">
        <f t="shared" si="203"/>
        <v>0.4</v>
      </c>
      <c r="L1864">
        <f t="shared" si="204"/>
        <v>77</v>
      </c>
      <c r="M1864">
        <f t="shared" si="205"/>
        <v>80</v>
      </c>
      <c r="N1864">
        <f t="shared" si="206"/>
        <v>78</v>
      </c>
      <c r="O1864">
        <f>Summary!$J$4</f>
        <v>65</v>
      </c>
      <c r="P1864">
        <f>Summary!$J$4</f>
        <v>65</v>
      </c>
      <c r="Q1864">
        <f>Summary!$J$4</f>
        <v>65</v>
      </c>
      <c r="R1864">
        <f t="shared" si="207"/>
        <v>1</v>
      </c>
      <c r="S1864">
        <f t="shared" si="208"/>
        <v>1</v>
      </c>
      <c r="T1864">
        <f t="shared" si="209"/>
        <v>1</v>
      </c>
    </row>
    <row r="1865" spans="1:20" x14ac:dyDescent="0.2">
      <c r="A1865" s="37" t="s">
        <v>36</v>
      </c>
      <c r="B1865" s="53">
        <v>2016800460</v>
      </c>
      <c r="C1865" s="37" t="s">
        <v>130</v>
      </c>
      <c r="D1865" s="39" t="s">
        <v>135</v>
      </c>
      <c r="E1865" s="60" t="s">
        <v>91</v>
      </c>
      <c r="F1865" s="60">
        <v>60</v>
      </c>
      <c r="G1865" s="60" t="s">
        <v>73</v>
      </c>
      <c r="H1865" s="60">
        <v>40</v>
      </c>
      <c r="I1865" s="61">
        <v>69</v>
      </c>
      <c r="J1865" s="60">
        <v>100</v>
      </c>
      <c r="K1865">
        <f t="shared" si="203"/>
        <v>0.4</v>
      </c>
      <c r="L1865">
        <f t="shared" si="204"/>
        <v>62</v>
      </c>
      <c r="M1865">
        <f t="shared" si="205"/>
        <v>80</v>
      </c>
      <c r="N1865">
        <f t="shared" si="206"/>
        <v>69</v>
      </c>
      <c r="O1865">
        <f>Summary!$J$4</f>
        <v>65</v>
      </c>
      <c r="P1865">
        <f>Summary!$J$4</f>
        <v>65</v>
      </c>
      <c r="Q1865">
        <f>Summary!$J$4</f>
        <v>65</v>
      </c>
      <c r="R1865">
        <f t="shared" si="207"/>
        <v>0</v>
      </c>
      <c r="S1865">
        <f t="shared" si="208"/>
        <v>1</v>
      </c>
      <c r="T1865">
        <f t="shared" si="209"/>
        <v>1</v>
      </c>
    </row>
    <row r="1866" spans="1:20" x14ac:dyDescent="0.2">
      <c r="A1866" s="37" t="s">
        <v>36</v>
      </c>
      <c r="B1866" s="53">
        <v>2016800460</v>
      </c>
      <c r="C1866" s="37" t="s">
        <v>130</v>
      </c>
      <c r="D1866" s="39" t="s">
        <v>136</v>
      </c>
      <c r="E1866" s="60" t="s">
        <v>103</v>
      </c>
      <c r="F1866" s="60">
        <v>60</v>
      </c>
      <c r="G1866" s="60" t="s">
        <v>79</v>
      </c>
      <c r="H1866" s="60">
        <v>40</v>
      </c>
      <c r="I1866" s="61">
        <v>74</v>
      </c>
      <c r="J1866" s="60">
        <v>100</v>
      </c>
      <c r="K1866">
        <f t="shared" si="203"/>
        <v>0.4</v>
      </c>
      <c r="L1866">
        <f t="shared" si="204"/>
        <v>67</v>
      </c>
      <c r="M1866">
        <f t="shared" si="205"/>
        <v>85</v>
      </c>
      <c r="N1866">
        <f t="shared" si="206"/>
        <v>74</v>
      </c>
      <c r="O1866">
        <f>Summary!$J$4</f>
        <v>65</v>
      </c>
      <c r="P1866">
        <f>Summary!$J$4</f>
        <v>65</v>
      </c>
      <c r="Q1866">
        <f>Summary!$J$4</f>
        <v>65</v>
      </c>
      <c r="R1866">
        <f t="shared" si="207"/>
        <v>1</v>
      </c>
      <c r="S1866">
        <f t="shared" si="208"/>
        <v>1</v>
      </c>
      <c r="T1866">
        <f t="shared" si="209"/>
        <v>1</v>
      </c>
    </row>
    <row r="1867" spans="1:20" x14ac:dyDescent="0.2">
      <c r="A1867" s="37" t="s">
        <v>36</v>
      </c>
      <c r="B1867" s="53">
        <v>2016800460</v>
      </c>
      <c r="C1867" s="37" t="s">
        <v>130</v>
      </c>
      <c r="D1867" s="39" t="s">
        <v>137</v>
      </c>
      <c r="E1867" s="60" t="s">
        <v>76</v>
      </c>
      <c r="F1867" s="60">
        <v>60</v>
      </c>
      <c r="G1867" s="60" t="s">
        <v>79</v>
      </c>
      <c r="H1867" s="60">
        <v>40</v>
      </c>
      <c r="I1867" s="61">
        <v>76</v>
      </c>
      <c r="J1867" s="60">
        <v>100</v>
      </c>
      <c r="K1867">
        <f t="shared" si="203"/>
        <v>0.4</v>
      </c>
      <c r="L1867">
        <f t="shared" si="204"/>
        <v>70</v>
      </c>
      <c r="M1867">
        <f t="shared" si="205"/>
        <v>85</v>
      </c>
      <c r="N1867">
        <f t="shared" si="206"/>
        <v>76</v>
      </c>
      <c r="O1867">
        <f>Summary!$J$4</f>
        <v>65</v>
      </c>
      <c r="P1867">
        <f>Summary!$J$4</f>
        <v>65</v>
      </c>
      <c r="Q1867">
        <f>Summary!$J$4</f>
        <v>65</v>
      </c>
      <c r="R1867">
        <f t="shared" si="207"/>
        <v>1</v>
      </c>
      <c r="S1867">
        <f t="shared" si="208"/>
        <v>1</v>
      </c>
      <c r="T1867">
        <f t="shared" si="209"/>
        <v>1</v>
      </c>
    </row>
    <row r="1868" spans="1:20" x14ac:dyDescent="0.2">
      <c r="A1868" s="37" t="s">
        <v>36</v>
      </c>
      <c r="B1868" s="53">
        <v>2016800461</v>
      </c>
      <c r="C1868" s="37" t="s">
        <v>130</v>
      </c>
      <c r="D1868" s="39" t="s">
        <v>131</v>
      </c>
      <c r="E1868" s="60" t="s">
        <v>69</v>
      </c>
      <c r="F1868" s="60">
        <v>60</v>
      </c>
      <c r="G1868" s="60" t="s">
        <v>67</v>
      </c>
      <c r="H1868" s="60">
        <v>40</v>
      </c>
      <c r="I1868" s="61">
        <v>61</v>
      </c>
      <c r="J1868" s="60">
        <v>100</v>
      </c>
      <c r="K1868">
        <f t="shared" si="203"/>
        <v>0.4</v>
      </c>
      <c r="L1868">
        <f t="shared" si="204"/>
        <v>52</v>
      </c>
      <c r="M1868">
        <f t="shared" si="205"/>
        <v>75</v>
      </c>
      <c r="N1868">
        <f t="shared" si="206"/>
        <v>61</v>
      </c>
      <c r="O1868">
        <f>Summary!$J$4</f>
        <v>65</v>
      </c>
      <c r="P1868">
        <f>Summary!$J$4</f>
        <v>65</v>
      </c>
      <c r="Q1868">
        <f>Summary!$J$4</f>
        <v>65</v>
      </c>
      <c r="R1868">
        <f t="shared" si="207"/>
        <v>0</v>
      </c>
      <c r="S1868">
        <f t="shared" si="208"/>
        <v>1</v>
      </c>
      <c r="T1868">
        <f t="shared" si="209"/>
        <v>0</v>
      </c>
    </row>
    <row r="1869" spans="1:20" x14ac:dyDescent="0.2">
      <c r="A1869" s="37" t="s">
        <v>36</v>
      </c>
      <c r="B1869" s="53">
        <v>2016800461</v>
      </c>
      <c r="C1869" s="37" t="s">
        <v>130</v>
      </c>
      <c r="D1869" s="39" t="s">
        <v>132</v>
      </c>
      <c r="E1869" s="60" t="s">
        <v>103</v>
      </c>
      <c r="F1869" s="60">
        <v>60</v>
      </c>
      <c r="G1869" s="60" t="s">
        <v>79</v>
      </c>
      <c r="H1869" s="60">
        <v>40</v>
      </c>
      <c r="I1869" s="61">
        <v>74</v>
      </c>
      <c r="J1869" s="60">
        <v>100</v>
      </c>
      <c r="K1869">
        <f t="shared" si="203"/>
        <v>0.4</v>
      </c>
      <c r="L1869">
        <f t="shared" si="204"/>
        <v>67</v>
      </c>
      <c r="M1869">
        <f t="shared" si="205"/>
        <v>85</v>
      </c>
      <c r="N1869">
        <f t="shared" si="206"/>
        <v>74</v>
      </c>
      <c r="O1869">
        <f>Summary!$J$4</f>
        <v>65</v>
      </c>
      <c r="P1869">
        <f>Summary!$J$4</f>
        <v>65</v>
      </c>
      <c r="Q1869">
        <f>Summary!$J$4</f>
        <v>65</v>
      </c>
      <c r="R1869">
        <f t="shared" si="207"/>
        <v>1</v>
      </c>
      <c r="S1869">
        <f t="shared" si="208"/>
        <v>1</v>
      </c>
      <c r="T1869">
        <f t="shared" si="209"/>
        <v>1</v>
      </c>
    </row>
    <row r="1870" spans="1:20" x14ac:dyDescent="0.2">
      <c r="A1870" s="37" t="s">
        <v>36</v>
      </c>
      <c r="B1870" s="53">
        <v>2016800461</v>
      </c>
      <c r="C1870" s="37" t="s">
        <v>130</v>
      </c>
      <c r="D1870" s="39" t="s">
        <v>133</v>
      </c>
      <c r="E1870" s="62" t="s">
        <v>103</v>
      </c>
      <c r="F1870" s="60">
        <v>60</v>
      </c>
      <c r="G1870" s="60" t="s">
        <v>87</v>
      </c>
      <c r="H1870" s="60">
        <v>40</v>
      </c>
      <c r="I1870" s="61">
        <v>76</v>
      </c>
      <c r="J1870" s="60">
        <v>100</v>
      </c>
      <c r="K1870">
        <f t="shared" si="203"/>
        <v>0.4</v>
      </c>
      <c r="L1870">
        <f t="shared" si="204"/>
        <v>67</v>
      </c>
      <c r="M1870">
        <f t="shared" si="205"/>
        <v>90</v>
      </c>
      <c r="N1870">
        <f t="shared" si="206"/>
        <v>76</v>
      </c>
      <c r="O1870">
        <f>Summary!$J$4</f>
        <v>65</v>
      </c>
      <c r="P1870">
        <f>Summary!$J$4</f>
        <v>65</v>
      </c>
      <c r="Q1870">
        <f>Summary!$J$4</f>
        <v>65</v>
      </c>
      <c r="R1870">
        <f t="shared" si="207"/>
        <v>1</v>
      </c>
      <c r="S1870">
        <f t="shared" si="208"/>
        <v>1</v>
      </c>
      <c r="T1870">
        <f t="shared" si="209"/>
        <v>1</v>
      </c>
    </row>
    <row r="1871" spans="1:20" x14ac:dyDescent="0.2">
      <c r="A1871" s="37" t="s">
        <v>36</v>
      </c>
      <c r="B1871" s="53">
        <v>2016800461</v>
      </c>
      <c r="C1871" s="37" t="s">
        <v>130</v>
      </c>
      <c r="D1871" s="39" t="s">
        <v>134</v>
      </c>
      <c r="E1871" s="60" t="s">
        <v>80</v>
      </c>
      <c r="F1871" s="60">
        <v>60</v>
      </c>
      <c r="G1871" s="60" t="s">
        <v>79</v>
      </c>
      <c r="H1871" s="60">
        <v>40</v>
      </c>
      <c r="I1871" s="61">
        <v>78</v>
      </c>
      <c r="J1871" s="60">
        <v>100</v>
      </c>
      <c r="K1871">
        <f t="shared" si="203"/>
        <v>0.4</v>
      </c>
      <c r="L1871">
        <f t="shared" si="204"/>
        <v>73</v>
      </c>
      <c r="M1871">
        <f t="shared" si="205"/>
        <v>85</v>
      </c>
      <c r="N1871">
        <f t="shared" si="206"/>
        <v>78</v>
      </c>
      <c r="O1871">
        <f>Summary!$J$4</f>
        <v>65</v>
      </c>
      <c r="P1871">
        <f>Summary!$J$4</f>
        <v>65</v>
      </c>
      <c r="Q1871">
        <f>Summary!$J$4</f>
        <v>65</v>
      </c>
      <c r="R1871">
        <f t="shared" si="207"/>
        <v>1</v>
      </c>
      <c r="S1871">
        <f t="shared" si="208"/>
        <v>1</v>
      </c>
      <c r="T1871">
        <f t="shared" si="209"/>
        <v>1</v>
      </c>
    </row>
    <row r="1872" spans="1:20" x14ac:dyDescent="0.2">
      <c r="A1872" s="37" t="s">
        <v>36</v>
      </c>
      <c r="B1872" s="53">
        <v>2016800461</v>
      </c>
      <c r="C1872" s="37" t="s">
        <v>130</v>
      </c>
      <c r="D1872" s="39" t="s">
        <v>135</v>
      </c>
      <c r="E1872" s="60" t="s">
        <v>82</v>
      </c>
      <c r="F1872" s="60">
        <v>60</v>
      </c>
      <c r="G1872" s="60" t="s">
        <v>84</v>
      </c>
      <c r="H1872" s="60">
        <v>40</v>
      </c>
      <c r="I1872" s="61">
        <v>74</v>
      </c>
      <c r="J1872" s="60">
        <v>100</v>
      </c>
      <c r="K1872">
        <f t="shared" si="203"/>
        <v>0.4</v>
      </c>
      <c r="L1872">
        <f t="shared" si="204"/>
        <v>65</v>
      </c>
      <c r="M1872">
        <f t="shared" si="205"/>
        <v>88</v>
      </c>
      <c r="N1872">
        <f t="shared" si="206"/>
        <v>74</v>
      </c>
      <c r="O1872">
        <f>Summary!$J$4</f>
        <v>65</v>
      </c>
      <c r="P1872">
        <f>Summary!$J$4</f>
        <v>65</v>
      </c>
      <c r="Q1872">
        <f>Summary!$J$4</f>
        <v>65</v>
      </c>
      <c r="R1872">
        <f t="shared" si="207"/>
        <v>1</v>
      </c>
      <c r="S1872">
        <f t="shared" si="208"/>
        <v>1</v>
      </c>
      <c r="T1872">
        <f t="shared" si="209"/>
        <v>1</v>
      </c>
    </row>
    <row r="1873" spans="1:20" x14ac:dyDescent="0.2">
      <c r="A1873" s="37" t="s">
        <v>36</v>
      </c>
      <c r="B1873" s="53">
        <v>2016800461</v>
      </c>
      <c r="C1873" s="37" t="s">
        <v>130</v>
      </c>
      <c r="D1873" s="39" t="s">
        <v>136</v>
      </c>
      <c r="E1873" s="60" t="s">
        <v>65</v>
      </c>
      <c r="F1873" s="60">
        <v>60</v>
      </c>
      <c r="G1873" s="60" t="s">
        <v>87</v>
      </c>
      <c r="H1873" s="60">
        <v>40</v>
      </c>
      <c r="I1873" s="61">
        <v>69</v>
      </c>
      <c r="J1873" s="60">
        <v>100</v>
      </c>
      <c r="K1873">
        <f t="shared" si="203"/>
        <v>0.4</v>
      </c>
      <c r="L1873">
        <f t="shared" si="204"/>
        <v>55</v>
      </c>
      <c r="M1873">
        <f t="shared" si="205"/>
        <v>90</v>
      </c>
      <c r="N1873">
        <f t="shared" si="206"/>
        <v>69</v>
      </c>
      <c r="O1873">
        <f>Summary!$J$4</f>
        <v>65</v>
      </c>
      <c r="P1873">
        <f>Summary!$J$4</f>
        <v>65</v>
      </c>
      <c r="Q1873">
        <f>Summary!$J$4</f>
        <v>65</v>
      </c>
      <c r="R1873">
        <f t="shared" si="207"/>
        <v>0</v>
      </c>
      <c r="S1873">
        <f t="shared" si="208"/>
        <v>1</v>
      </c>
      <c r="T1873">
        <f t="shared" si="209"/>
        <v>1</v>
      </c>
    </row>
    <row r="1874" spans="1:20" x14ac:dyDescent="0.2">
      <c r="A1874" s="37" t="s">
        <v>36</v>
      </c>
      <c r="B1874" s="53">
        <v>2016800461</v>
      </c>
      <c r="C1874" s="37" t="s">
        <v>130</v>
      </c>
      <c r="D1874" s="39" t="s">
        <v>137</v>
      </c>
      <c r="E1874" s="60" t="s">
        <v>103</v>
      </c>
      <c r="F1874" s="60">
        <v>60</v>
      </c>
      <c r="G1874" s="60" t="s">
        <v>87</v>
      </c>
      <c r="H1874" s="60">
        <v>40</v>
      </c>
      <c r="I1874" s="61">
        <v>76</v>
      </c>
      <c r="J1874" s="60">
        <v>100</v>
      </c>
      <c r="K1874">
        <f t="shared" si="203"/>
        <v>0.4</v>
      </c>
      <c r="L1874">
        <f t="shared" si="204"/>
        <v>67</v>
      </c>
      <c r="M1874">
        <f t="shared" si="205"/>
        <v>90</v>
      </c>
      <c r="N1874">
        <f t="shared" si="206"/>
        <v>76</v>
      </c>
      <c r="O1874">
        <f>Summary!$J$4</f>
        <v>65</v>
      </c>
      <c r="P1874">
        <f>Summary!$J$4</f>
        <v>65</v>
      </c>
      <c r="Q1874">
        <f>Summary!$J$4</f>
        <v>65</v>
      </c>
      <c r="R1874">
        <f t="shared" si="207"/>
        <v>1</v>
      </c>
      <c r="S1874">
        <f t="shared" si="208"/>
        <v>1</v>
      </c>
      <c r="T1874">
        <f t="shared" si="209"/>
        <v>1</v>
      </c>
    </row>
    <row r="1875" spans="1:20" x14ac:dyDescent="0.2">
      <c r="A1875" s="37" t="s">
        <v>36</v>
      </c>
      <c r="B1875" s="53">
        <v>2016800462</v>
      </c>
      <c r="C1875" s="37" t="s">
        <v>130</v>
      </c>
      <c r="D1875" s="39" t="s">
        <v>131</v>
      </c>
      <c r="E1875" s="60" t="s">
        <v>77</v>
      </c>
      <c r="F1875" s="60">
        <v>60</v>
      </c>
      <c r="G1875" s="60" t="s">
        <v>71</v>
      </c>
      <c r="H1875" s="60">
        <v>40</v>
      </c>
      <c r="I1875" s="61">
        <v>55</v>
      </c>
      <c r="J1875" s="60">
        <v>100</v>
      </c>
      <c r="K1875">
        <f t="shared" si="203"/>
        <v>0.4</v>
      </c>
      <c r="L1875">
        <f t="shared" si="204"/>
        <v>47</v>
      </c>
      <c r="M1875">
        <f t="shared" si="205"/>
        <v>68</v>
      </c>
      <c r="N1875">
        <f t="shared" si="206"/>
        <v>55</v>
      </c>
      <c r="O1875">
        <f>Summary!$J$4</f>
        <v>65</v>
      </c>
      <c r="P1875">
        <f>Summary!$J$4</f>
        <v>65</v>
      </c>
      <c r="Q1875">
        <f>Summary!$J$4</f>
        <v>65</v>
      </c>
      <c r="R1875">
        <f t="shared" si="207"/>
        <v>0</v>
      </c>
      <c r="S1875">
        <f t="shared" si="208"/>
        <v>1</v>
      </c>
      <c r="T1875">
        <f t="shared" si="209"/>
        <v>0</v>
      </c>
    </row>
    <row r="1876" spans="1:20" x14ac:dyDescent="0.2">
      <c r="A1876" s="37" t="s">
        <v>36</v>
      </c>
      <c r="B1876" s="53">
        <v>2016800462</v>
      </c>
      <c r="C1876" s="37" t="s">
        <v>130</v>
      </c>
      <c r="D1876" s="39" t="s">
        <v>132</v>
      </c>
      <c r="E1876" s="60" t="s">
        <v>82</v>
      </c>
      <c r="F1876" s="60">
        <v>60</v>
      </c>
      <c r="G1876" s="60" t="s">
        <v>65</v>
      </c>
      <c r="H1876" s="60">
        <v>40</v>
      </c>
      <c r="I1876" s="61">
        <v>72</v>
      </c>
      <c r="J1876" s="60">
        <v>100</v>
      </c>
      <c r="K1876">
        <f t="shared" si="203"/>
        <v>0.4</v>
      </c>
      <c r="L1876">
        <f t="shared" si="204"/>
        <v>65</v>
      </c>
      <c r="M1876">
        <f t="shared" si="205"/>
        <v>83</v>
      </c>
      <c r="N1876">
        <f t="shared" si="206"/>
        <v>72</v>
      </c>
      <c r="O1876">
        <f>Summary!$J$4</f>
        <v>65</v>
      </c>
      <c r="P1876">
        <f>Summary!$J$4</f>
        <v>65</v>
      </c>
      <c r="Q1876">
        <f>Summary!$J$4</f>
        <v>65</v>
      </c>
      <c r="R1876">
        <f t="shared" si="207"/>
        <v>1</v>
      </c>
      <c r="S1876">
        <f t="shared" si="208"/>
        <v>1</v>
      </c>
      <c r="T1876">
        <f t="shared" si="209"/>
        <v>1</v>
      </c>
    </row>
    <row r="1877" spans="1:20" x14ac:dyDescent="0.2">
      <c r="A1877" s="37" t="s">
        <v>36</v>
      </c>
      <c r="B1877" s="53">
        <v>2016800462</v>
      </c>
      <c r="C1877" s="37" t="s">
        <v>130</v>
      </c>
      <c r="D1877" s="39" t="s">
        <v>133</v>
      </c>
      <c r="E1877" s="62" t="s">
        <v>103</v>
      </c>
      <c r="F1877" s="60">
        <v>60</v>
      </c>
      <c r="G1877" s="60" t="s">
        <v>65</v>
      </c>
      <c r="H1877" s="60">
        <v>40</v>
      </c>
      <c r="I1877" s="61">
        <v>73</v>
      </c>
      <c r="J1877" s="60">
        <v>100</v>
      </c>
      <c r="K1877">
        <f t="shared" si="203"/>
        <v>0.4</v>
      </c>
      <c r="L1877">
        <f t="shared" si="204"/>
        <v>67</v>
      </c>
      <c r="M1877">
        <f t="shared" si="205"/>
        <v>83</v>
      </c>
      <c r="N1877">
        <f t="shared" si="206"/>
        <v>73</v>
      </c>
      <c r="O1877">
        <f>Summary!$J$4</f>
        <v>65</v>
      </c>
      <c r="P1877">
        <f>Summary!$J$4</f>
        <v>65</v>
      </c>
      <c r="Q1877">
        <f>Summary!$J$4</f>
        <v>65</v>
      </c>
      <c r="R1877">
        <f t="shared" si="207"/>
        <v>1</v>
      </c>
      <c r="S1877">
        <f t="shared" si="208"/>
        <v>1</v>
      </c>
      <c r="T1877">
        <f t="shared" si="209"/>
        <v>1</v>
      </c>
    </row>
    <row r="1878" spans="1:20" x14ac:dyDescent="0.2">
      <c r="A1878" s="37" t="s">
        <v>36</v>
      </c>
      <c r="B1878" s="53">
        <v>2016800462</v>
      </c>
      <c r="C1878" s="37" t="s">
        <v>130</v>
      </c>
      <c r="D1878" s="39" t="s">
        <v>134</v>
      </c>
      <c r="E1878" s="60" t="s">
        <v>104</v>
      </c>
      <c r="F1878" s="60">
        <v>60</v>
      </c>
      <c r="G1878" s="60" t="s">
        <v>65</v>
      </c>
      <c r="H1878" s="60">
        <v>40</v>
      </c>
      <c r="I1878" s="61">
        <v>76</v>
      </c>
      <c r="J1878" s="60">
        <v>100</v>
      </c>
      <c r="K1878">
        <f t="shared" si="203"/>
        <v>0.4</v>
      </c>
      <c r="L1878">
        <f t="shared" si="204"/>
        <v>72</v>
      </c>
      <c r="M1878">
        <f t="shared" si="205"/>
        <v>83</v>
      </c>
      <c r="N1878">
        <f t="shared" si="206"/>
        <v>76</v>
      </c>
      <c r="O1878">
        <f>Summary!$J$4</f>
        <v>65</v>
      </c>
      <c r="P1878">
        <f>Summary!$J$4</f>
        <v>65</v>
      </c>
      <c r="Q1878">
        <f>Summary!$J$4</f>
        <v>65</v>
      </c>
      <c r="R1878">
        <f t="shared" si="207"/>
        <v>1</v>
      </c>
      <c r="S1878">
        <f t="shared" si="208"/>
        <v>1</v>
      </c>
      <c r="T1878">
        <f t="shared" si="209"/>
        <v>1</v>
      </c>
    </row>
    <row r="1879" spans="1:20" x14ac:dyDescent="0.2">
      <c r="A1879" s="37" t="s">
        <v>36</v>
      </c>
      <c r="B1879" s="53">
        <v>2016800462</v>
      </c>
      <c r="C1879" s="37" t="s">
        <v>130</v>
      </c>
      <c r="D1879" s="39" t="s">
        <v>135</v>
      </c>
      <c r="E1879" s="60" t="s">
        <v>79</v>
      </c>
      <c r="F1879" s="60">
        <v>60</v>
      </c>
      <c r="G1879" s="60" t="s">
        <v>65</v>
      </c>
      <c r="H1879" s="60">
        <v>40</v>
      </c>
      <c r="I1879" s="61">
        <v>67</v>
      </c>
      <c r="J1879" s="60">
        <v>100</v>
      </c>
      <c r="K1879">
        <f t="shared" si="203"/>
        <v>0.4</v>
      </c>
      <c r="L1879">
        <f t="shared" si="204"/>
        <v>57</v>
      </c>
      <c r="M1879">
        <f t="shared" si="205"/>
        <v>83</v>
      </c>
      <c r="N1879">
        <f t="shared" si="206"/>
        <v>67</v>
      </c>
      <c r="O1879">
        <f>Summary!$J$4</f>
        <v>65</v>
      </c>
      <c r="P1879">
        <f>Summary!$J$4</f>
        <v>65</v>
      </c>
      <c r="Q1879">
        <f>Summary!$J$4</f>
        <v>65</v>
      </c>
      <c r="R1879">
        <f t="shared" si="207"/>
        <v>0</v>
      </c>
      <c r="S1879">
        <f t="shared" si="208"/>
        <v>1</v>
      </c>
      <c r="T1879">
        <f t="shared" si="209"/>
        <v>1</v>
      </c>
    </row>
    <row r="1880" spans="1:20" x14ac:dyDescent="0.2">
      <c r="A1880" s="37" t="s">
        <v>36</v>
      </c>
      <c r="B1880" s="53">
        <v>2016800462</v>
      </c>
      <c r="C1880" s="37" t="s">
        <v>130</v>
      </c>
      <c r="D1880" s="39" t="s">
        <v>136</v>
      </c>
      <c r="E1880" s="60" t="s">
        <v>84</v>
      </c>
      <c r="F1880" s="60">
        <v>60</v>
      </c>
      <c r="G1880" s="60" t="s">
        <v>84</v>
      </c>
      <c r="H1880" s="60">
        <v>40</v>
      </c>
      <c r="I1880" s="61">
        <v>70</v>
      </c>
      <c r="J1880" s="60">
        <v>100</v>
      </c>
      <c r="K1880">
        <f t="shared" si="203"/>
        <v>0.4</v>
      </c>
      <c r="L1880">
        <f t="shared" si="204"/>
        <v>58</v>
      </c>
      <c r="M1880">
        <f t="shared" si="205"/>
        <v>88</v>
      </c>
      <c r="N1880">
        <f t="shared" si="206"/>
        <v>70</v>
      </c>
      <c r="O1880">
        <f>Summary!$J$4</f>
        <v>65</v>
      </c>
      <c r="P1880">
        <f>Summary!$J$4</f>
        <v>65</v>
      </c>
      <c r="Q1880">
        <f>Summary!$J$4</f>
        <v>65</v>
      </c>
      <c r="R1880">
        <f t="shared" si="207"/>
        <v>0</v>
      </c>
      <c r="S1880">
        <f t="shared" si="208"/>
        <v>1</v>
      </c>
      <c r="T1880">
        <f t="shared" si="209"/>
        <v>1</v>
      </c>
    </row>
    <row r="1881" spans="1:20" x14ac:dyDescent="0.2">
      <c r="A1881" s="37" t="s">
        <v>36</v>
      </c>
      <c r="B1881" s="53">
        <v>2016800462</v>
      </c>
      <c r="C1881" s="37" t="s">
        <v>130</v>
      </c>
      <c r="D1881" s="39" t="s">
        <v>137</v>
      </c>
      <c r="E1881" s="60" t="s">
        <v>82</v>
      </c>
      <c r="F1881" s="60">
        <v>60</v>
      </c>
      <c r="G1881" s="60" t="s">
        <v>84</v>
      </c>
      <c r="H1881" s="60">
        <v>40</v>
      </c>
      <c r="I1881" s="61">
        <v>74</v>
      </c>
      <c r="J1881" s="60">
        <v>100</v>
      </c>
      <c r="K1881">
        <f t="shared" ref="K1881:K1944" si="210">ROUND(H1881/(H1881+F1881),2)</f>
        <v>0.4</v>
      </c>
      <c r="L1881">
        <f t="shared" ref="L1881:L1944" si="211">IF(E1881="A",0,IFERROR(ROUND(E1881*100/F1881,0),0))</f>
        <v>65</v>
      </c>
      <c r="M1881">
        <f t="shared" ref="M1881:M1944" si="212">IF(E1881="A",0,IFERROR(ROUND(G1881*100/H1881,0),0))</f>
        <v>88</v>
      </c>
      <c r="N1881">
        <f t="shared" ref="N1881:N1944" si="213">ROUND(I1881*100/J1881,0)</f>
        <v>74</v>
      </c>
      <c r="O1881">
        <f>Summary!$J$4</f>
        <v>65</v>
      </c>
      <c r="P1881">
        <f>Summary!$J$4</f>
        <v>65</v>
      </c>
      <c r="Q1881">
        <f>Summary!$J$4</f>
        <v>65</v>
      </c>
      <c r="R1881">
        <f t="shared" ref="R1881:R1944" si="214">IF(L1881&gt;=O1881,1,0)</f>
        <v>1</v>
      </c>
      <c r="S1881">
        <f t="shared" ref="S1881:S1944" si="215">IF(M1881&gt;=P1881,1,0)</f>
        <v>1</v>
      </c>
      <c r="T1881">
        <f t="shared" ref="T1881:T1944" si="216">IF(N1881&gt;=Q1881,1,0)</f>
        <v>1</v>
      </c>
    </row>
    <row r="1882" spans="1:20" x14ac:dyDescent="0.2">
      <c r="A1882" s="37" t="s">
        <v>36</v>
      </c>
      <c r="B1882" s="53">
        <v>2016800463</v>
      </c>
      <c r="C1882" s="37" t="s">
        <v>130</v>
      </c>
      <c r="D1882" s="39" t="s">
        <v>131</v>
      </c>
      <c r="E1882" s="60" t="s">
        <v>104</v>
      </c>
      <c r="F1882" s="60">
        <v>60</v>
      </c>
      <c r="G1882" s="60" t="s">
        <v>69</v>
      </c>
      <c r="H1882" s="60">
        <v>40</v>
      </c>
      <c r="I1882" s="61">
        <v>74</v>
      </c>
      <c r="J1882" s="60">
        <v>100</v>
      </c>
      <c r="K1882">
        <f t="shared" si="210"/>
        <v>0.4</v>
      </c>
      <c r="L1882">
        <f t="shared" si="211"/>
        <v>72</v>
      </c>
      <c r="M1882">
        <f t="shared" si="212"/>
        <v>78</v>
      </c>
      <c r="N1882">
        <f t="shared" si="213"/>
        <v>74</v>
      </c>
      <c r="O1882">
        <f>Summary!$J$4</f>
        <v>65</v>
      </c>
      <c r="P1882">
        <f>Summary!$J$4</f>
        <v>65</v>
      </c>
      <c r="Q1882">
        <f>Summary!$J$4</f>
        <v>65</v>
      </c>
      <c r="R1882">
        <f t="shared" si="214"/>
        <v>1</v>
      </c>
      <c r="S1882">
        <f t="shared" si="215"/>
        <v>1</v>
      </c>
      <c r="T1882">
        <f t="shared" si="216"/>
        <v>1</v>
      </c>
    </row>
    <row r="1883" spans="1:20" x14ac:dyDescent="0.2">
      <c r="A1883" s="37" t="s">
        <v>36</v>
      </c>
      <c r="B1883" s="53">
        <v>2016800463</v>
      </c>
      <c r="C1883" s="37" t="s">
        <v>130</v>
      </c>
      <c r="D1883" s="39" t="s">
        <v>132</v>
      </c>
      <c r="E1883" s="60" t="s">
        <v>103</v>
      </c>
      <c r="F1883" s="60">
        <v>60</v>
      </c>
      <c r="G1883" s="60" t="s">
        <v>65</v>
      </c>
      <c r="H1883" s="60">
        <v>40</v>
      </c>
      <c r="I1883" s="61">
        <v>73</v>
      </c>
      <c r="J1883" s="60">
        <v>100</v>
      </c>
      <c r="K1883">
        <f t="shared" si="210"/>
        <v>0.4</v>
      </c>
      <c r="L1883">
        <f t="shared" si="211"/>
        <v>67</v>
      </c>
      <c r="M1883">
        <f t="shared" si="212"/>
        <v>83</v>
      </c>
      <c r="N1883">
        <f t="shared" si="213"/>
        <v>73</v>
      </c>
      <c r="O1883">
        <f>Summary!$J$4</f>
        <v>65</v>
      </c>
      <c r="P1883">
        <f>Summary!$J$4</f>
        <v>65</v>
      </c>
      <c r="Q1883">
        <f>Summary!$J$4</f>
        <v>65</v>
      </c>
      <c r="R1883">
        <f t="shared" si="214"/>
        <v>1</v>
      </c>
      <c r="S1883">
        <f t="shared" si="215"/>
        <v>1</v>
      </c>
      <c r="T1883">
        <f t="shared" si="216"/>
        <v>1</v>
      </c>
    </row>
    <row r="1884" spans="1:20" x14ac:dyDescent="0.2">
      <c r="A1884" s="37" t="s">
        <v>36</v>
      </c>
      <c r="B1884" s="53">
        <v>2016800463</v>
      </c>
      <c r="C1884" s="37" t="s">
        <v>130</v>
      </c>
      <c r="D1884" s="39" t="s">
        <v>133</v>
      </c>
      <c r="E1884" s="62" t="s">
        <v>101</v>
      </c>
      <c r="F1884" s="60">
        <v>60</v>
      </c>
      <c r="G1884" s="60" t="s">
        <v>65</v>
      </c>
      <c r="H1884" s="60">
        <v>40</v>
      </c>
      <c r="I1884" s="61">
        <v>79</v>
      </c>
      <c r="J1884" s="60">
        <v>100</v>
      </c>
      <c r="K1884">
        <f t="shared" si="210"/>
        <v>0.4</v>
      </c>
      <c r="L1884">
        <f t="shared" si="211"/>
        <v>77</v>
      </c>
      <c r="M1884">
        <f t="shared" si="212"/>
        <v>83</v>
      </c>
      <c r="N1884">
        <f t="shared" si="213"/>
        <v>79</v>
      </c>
      <c r="O1884">
        <f>Summary!$J$4</f>
        <v>65</v>
      </c>
      <c r="P1884">
        <f>Summary!$J$4</f>
        <v>65</v>
      </c>
      <c r="Q1884">
        <f>Summary!$J$4</f>
        <v>65</v>
      </c>
      <c r="R1884">
        <f t="shared" si="214"/>
        <v>1</v>
      </c>
      <c r="S1884">
        <f t="shared" si="215"/>
        <v>1</v>
      </c>
      <c r="T1884">
        <f t="shared" si="216"/>
        <v>1</v>
      </c>
    </row>
    <row r="1885" spans="1:20" x14ac:dyDescent="0.2">
      <c r="A1885" s="37" t="s">
        <v>36</v>
      </c>
      <c r="B1885" s="53">
        <v>2016800463</v>
      </c>
      <c r="C1885" s="37" t="s">
        <v>130</v>
      </c>
      <c r="D1885" s="39" t="s">
        <v>134</v>
      </c>
      <c r="E1885" s="60" t="s">
        <v>80</v>
      </c>
      <c r="F1885" s="60">
        <v>60</v>
      </c>
      <c r="G1885" s="60" t="s">
        <v>73</v>
      </c>
      <c r="H1885" s="60">
        <v>40</v>
      </c>
      <c r="I1885" s="61">
        <v>76</v>
      </c>
      <c r="J1885" s="60">
        <v>100</v>
      </c>
      <c r="K1885">
        <f t="shared" si="210"/>
        <v>0.4</v>
      </c>
      <c r="L1885">
        <f t="shared" si="211"/>
        <v>73</v>
      </c>
      <c r="M1885">
        <f t="shared" si="212"/>
        <v>80</v>
      </c>
      <c r="N1885">
        <f t="shared" si="213"/>
        <v>76</v>
      </c>
      <c r="O1885">
        <f>Summary!$J$4</f>
        <v>65</v>
      </c>
      <c r="P1885">
        <f>Summary!$J$4</f>
        <v>65</v>
      </c>
      <c r="Q1885">
        <f>Summary!$J$4</f>
        <v>65</v>
      </c>
      <c r="R1885">
        <f t="shared" si="214"/>
        <v>1</v>
      </c>
      <c r="S1885">
        <f t="shared" si="215"/>
        <v>1</v>
      </c>
      <c r="T1885">
        <f t="shared" si="216"/>
        <v>1</v>
      </c>
    </row>
    <row r="1886" spans="1:20" x14ac:dyDescent="0.2">
      <c r="A1886" s="37" t="s">
        <v>36</v>
      </c>
      <c r="B1886" s="53">
        <v>2016800463</v>
      </c>
      <c r="C1886" s="37" t="s">
        <v>130</v>
      </c>
      <c r="D1886" s="39" t="s">
        <v>135</v>
      </c>
      <c r="E1886" s="60" t="s">
        <v>70</v>
      </c>
      <c r="F1886" s="60">
        <v>60</v>
      </c>
      <c r="G1886" s="60" t="s">
        <v>79</v>
      </c>
      <c r="H1886" s="60">
        <v>40</v>
      </c>
      <c r="I1886" s="61">
        <v>75</v>
      </c>
      <c r="J1886" s="60">
        <v>100</v>
      </c>
      <c r="K1886">
        <f t="shared" si="210"/>
        <v>0.4</v>
      </c>
      <c r="L1886">
        <f t="shared" si="211"/>
        <v>68</v>
      </c>
      <c r="M1886">
        <f t="shared" si="212"/>
        <v>85</v>
      </c>
      <c r="N1886">
        <f t="shared" si="213"/>
        <v>75</v>
      </c>
      <c r="O1886">
        <f>Summary!$J$4</f>
        <v>65</v>
      </c>
      <c r="P1886">
        <f>Summary!$J$4</f>
        <v>65</v>
      </c>
      <c r="Q1886">
        <f>Summary!$J$4</f>
        <v>65</v>
      </c>
      <c r="R1886">
        <f t="shared" si="214"/>
        <v>1</v>
      </c>
      <c r="S1886">
        <f t="shared" si="215"/>
        <v>1</v>
      </c>
      <c r="T1886">
        <f t="shared" si="216"/>
        <v>1</v>
      </c>
    </row>
    <row r="1887" spans="1:20" x14ac:dyDescent="0.2">
      <c r="A1887" s="37" t="s">
        <v>36</v>
      </c>
      <c r="B1887" s="53">
        <v>2016800463</v>
      </c>
      <c r="C1887" s="37" t="s">
        <v>130</v>
      </c>
      <c r="D1887" s="39" t="s">
        <v>136</v>
      </c>
      <c r="E1887" s="60" t="s">
        <v>70</v>
      </c>
      <c r="F1887" s="60">
        <v>60</v>
      </c>
      <c r="G1887" s="60" t="s">
        <v>79</v>
      </c>
      <c r="H1887" s="60">
        <v>40</v>
      </c>
      <c r="I1887" s="61">
        <v>75</v>
      </c>
      <c r="J1887" s="60">
        <v>100</v>
      </c>
      <c r="K1887">
        <f t="shared" si="210"/>
        <v>0.4</v>
      </c>
      <c r="L1887">
        <f t="shared" si="211"/>
        <v>68</v>
      </c>
      <c r="M1887">
        <f t="shared" si="212"/>
        <v>85</v>
      </c>
      <c r="N1887">
        <f t="shared" si="213"/>
        <v>75</v>
      </c>
      <c r="O1887">
        <f>Summary!$J$4</f>
        <v>65</v>
      </c>
      <c r="P1887">
        <f>Summary!$J$4</f>
        <v>65</v>
      </c>
      <c r="Q1887">
        <f>Summary!$J$4</f>
        <v>65</v>
      </c>
      <c r="R1887">
        <f t="shared" si="214"/>
        <v>1</v>
      </c>
      <c r="S1887">
        <f t="shared" si="215"/>
        <v>1</v>
      </c>
      <c r="T1887">
        <f t="shared" si="216"/>
        <v>1</v>
      </c>
    </row>
    <row r="1888" spans="1:20" x14ac:dyDescent="0.2">
      <c r="A1888" s="37" t="s">
        <v>36</v>
      </c>
      <c r="B1888" s="53">
        <v>2016800463</v>
      </c>
      <c r="C1888" s="37" t="s">
        <v>130</v>
      </c>
      <c r="D1888" s="39" t="s">
        <v>137</v>
      </c>
      <c r="E1888" s="60" t="s">
        <v>80</v>
      </c>
      <c r="F1888" s="60">
        <v>60</v>
      </c>
      <c r="G1888" s="60" t="s">
        <v>79</v>
      </c>
      <c r="H1888" s="60">
        <v>40</v>
      </c>
      <c r="I1888" s="61">
        <v>78</v>
      </c>
      <c r="J1888" s="60">
        <v>100</v>
      </c>
      <c r="K1888">
        <f t="shared" si="210"/>
        <v>0.4</v>
      </c>
      <c r="L1888">
        <f t="shared" si="211"/>
        <v>73</v>
      </c>
      <c r="M1888">
        <f t="shared" si="212"/>
        <v>85</v>
      </c>
      <c r="N1888">
        <f t="shared" si="213"/>
        <v>78</v>
      </c>
      <c r="O1888">
        <f>Summary!$J$4</f>
        <v>65</v>
      </c>
      <c r="P1888">
        <f>Summary!$J$4</f>
        <v>65</v>
      </c>
      <c r="Q1888">
        <f>Summary!$J$4</f>
        <v>65</v>
      </c>
      <c r="R1888">
        <f t="shared" si="214"/>
        <v>1</v>
      </c>
      <c r="S1888">
        <f t="shared" si="215"/>
        <v>1</v>
      </c>
      <c r="T1888">
        <f t="shared" si="216"/>
        <v>1</v>
      </c>
    </row>
    <row r="1889" spans="1:20" x14ac:dyDescent="0.2">
      <c r="A1889" s="37" t="s">
        <v>36</v>
      </c>
      <c r="B1889" s="53">
        <v>2016800464</v>
      </c>
      <c r="C1889" s="37" t="s">
        <v>130</v>
      </c>
      <c r="D1889" s="39" t="s">
        <v>131</v>
      </c>
      <c r="E1889" s="60" t="s">
        <v>85</v>
      </c>
      <c r="F1889" s="60">
        <v>60</v>
      </c>
      <c r="G1889" s="60" t="s">
        <v>83</v>
      </c>
      <c r="H1889" s="60">
        <v>40</v>
      </c>
      <c r="I1889" s="61">
        <v>49</v>
      </c>
      <c r="J1889" s="60">
        <v>100</v>
      </c>
      <c r="K1889">
        <f t="shared" si="210"/>
        <v>0.4</v>
      </c>
      <c r="L1889">
        <f t="shared" si="211"/>
        <v>38</v>
      </c>
      <c r="M1889">
        <f t="shared" si="212"/>
        <v>65</v>
      </c>
      <c r="N1889">
        <f t="shared" si="213"/>
        <v>49</v>
      </c>
      <c r="O1889">
        <f>Summary!$J$4</f>
        <v>65</v>
      </c>
      <c r="P1889">
        <f>Summary!$J$4</f>
        <v>65</v>
      </c>
      <c r="Q1889">
        <f>Summary!$J$4</f>
        <v>65</v>
      </c>
      <c r="R1889">
        <f t="shared" si="214"/>
        <v>0</v>
      </c>
      <c r="S1889">
        <f t="shared" si="215"/>
        <v>1</v>
      </c>
      <c r="T1889">
        <f t="shared" si="216"/>
        <v>0</v>
      </c>
    </row>
    <row r="1890" spans="1:20" x14ac:dyDescent="0.2">
      <c r="A1890" s="37" t="s">
        <v>36</v>
      </c>
      <c r="B1890" s="53">
        <v>2016800464</v>
      </c>
      <c r="C1890" s="37" t="s">
        <v>130</v>
      </c>
      <c r="D1890" s="39" t="s">
        <v>132</v>
      </c>
      <c r="E1890" s="60" t="s">
        <v>71</v>
      </c>
      <c r="F1890" s="60">
        <v>60</v>
      </c>
      <c r="G1890" s="60" t="s">
        <v>83</v>
      </c>
      <c r="H1890" s="60">
        <v>40</v>
      </c>
      <c r="I1890" s="61">
        <v>53</v>
      </c>
      <c r="J1890" s="60">
        <v>100</v>
      </c>
      <c r="K1890">
        <f t="shared" si="210"/>
        <v>0.4</v>
      </c>
      <c r="L1890">
        <f t="shared" si="211"/>
        <v>45</v>
      </c>
      <c r="M1890">
        <f t="shared" si="212"/>
        <v>65</v>
      </c>
      <c r="N1890">
        <f t="shared" si="213"/>
        <v>53</v>
      </c>
      <c r="O1890">
        <f>Summary!$J$4</f>
        <v>65</v>
      </c>
      <c r="P1890">
        <f>Summary!$J$4</f>
        <v>65</v>
      </c>
      <c r="Q1890">
        <f>Summary!$J$4</f>
        <v>65</v>
      </c>
      <c r="R1890">
        <f t="shared" si="214"/>
        <v>0</v>
      </c>
      <c r="S1890">
        <f t="shared" si="215"/>
        <v>1</v>
      </c>
      <c r="T1890">
        <f t="shared" si="216"/>
        <v>0</v>
      </c>
    </row>
    <row r="1891" spans="1:20" x14ac:dyDescent="0.2">
      <c r="A1891" s="37" t="s">
        <v>36</v>
      </c>
      <c r="B1891" s="53">
        <v>2016800464</v>
      </c>
      <c r="C1891" s="37" t="s">
        <v>130</v>
      </c>
      <c r="D1891" s="39" t="s">
        <v>133</v>
      </c>
      <c r="E1891" s="62" t="s">
        <v>65</v>
      </c>
      <c r="F1891" s="60">
        <v>60</v>
      </c>
      <c r="G1891" s="60" t="s">
        <v>67</v>
      </c>
      <c r="H1891" s="60">
        <v>40</v>
      </c>
      <c r="I1891" s="61">
        <v>63</v>
      </c>
      <c r="J1891" s="60">
        <v>100</v>
      </c>
      <c r="K1891">
        <f t="shared" si="210"/>
        <v>0.4</v>
      </c>
      <c r="L1891">
        <f t="shared" si="211"/>
        <v>55</v>
      </c>
      <c r="M1891">
        <f t="shared" si="212"/>
        <v>75</v>
      </c>
      <c r="N1891">
        <f t="shared" si="213"/>
        <v>63</v>
      </c>
      <c r="O1891">
        <f>Summary!$J$4</f>
        <v>65</v>
      </c>
      <c r="P1891">
        <f>Summary!$J$4</f>
        <v>65</v>
      </c>
      <c r="Q1891">
        <f>Summary!$J$4</f>
        <v>65</v>
      </c>
      <c r="R1891">
        <f t="shared" si="214"/>
        <v>0</v>
      </c>
      <c r="S1891">
        <f t="shared" si="215"/>
        <v>1</v>
      </c>
      <c r="T1891">
        <f t="shared" si="216"/>
        <v>0</v>
      </c>
    </row>
    <row r="1892" spans="1:20" x14ac:dyDescent="0.2">
      <c r="A1892" s="37" t="s">
        <v>36</v>
      </c>
      <c r="B1892" s="53">
        <v>2016800464</v>
      </c>
      <c r="C1892" s="37" t="s">
        <v>130</v>
      </c>
      <c r="D1892" s="39" t="s">
        <v>134</v>
      </c>
      <c r="E1892" s="60" t="s">
        <v>103</v>
      </c>
      <c r="F1892" s="60">
        <v>60</v>
      </c>
      <c r="G1892" s="60" t="s">
        <v>77</v>
      </c>
      <c r="H1892" s="60">
        <v>40</v>
      </c>
      <c r="I1892" s="61">
        <v>68</v>
      </c>
      <c r="J1892" s="60">
        <v>100</v>
      </c>
      <c r="K1892">
        <f t="shared" si="210"/>
        <v>0.4</v>
      </c>
      <c r="L1892">
        <f t="shared" si="211"/>
        <v>67</v>
      </c>
      <c r="M1892">
        <f t="shared" si="212"/>
        <v>70</v>
      </c>
      <c r="N1892">
        <f t="shared" si="213"/>
        <v>68</v>
      </c>
      <c r="O1892">
        <f>Summary!$J$4</f>
        <v>65</v>
      </c>
      <c r="P1892">
        <f>Summary!$J$4</f>
        <v>65</v>
      </c>
      <c r="Q1892">
        <f>Summary!$J$4</f>
        <v>65</v>
      </c>
      <c r="R1892">
        <f t="shared" si="214"/>
        <v>1</v>
      </c>
      <c r="S1892">
        <f t="shared" si="215"/>
        <v>1</v>
      </c>
      <c r="T1892">
        <f t="shared" si="216"/>
        <v>1</v>
      </c>
    </row>
    <row r="1893" spans="1:20" x14ac:dyDescent="0.2">
      <c r="A1893" s="37" t="s">
        <v>36</v>
      </c>
      <c r="B1893" s="53">
        <v>2016800464</v>
      </c>
      <c r="C1893" s="37" t="s">
        <v>130</v>
      </c>
      <c r="D1893" s="39" t="s">
        <v>135</v>
      </c>
      <c r="E1893" s="60" t="s">
        <v>67</v>
      </c>
      <c r="F1893" s="60">
        <v>60</v>
      </c>
      <c r="G1893" s="60" t="s">
        <v>77</v>
      </c>
      <c r="H1893" s="60">
        <v>40</v>
      </c>
      <c r="I1893" s="61">
        <v>58</v>
      </c>
      <c r="J1893" s="60">
        <v>100</v>
      </c>
      <c r="K1893">
        <f t="shared" si="210"/>
        <v>0.4</v>
      </c>
      <c r="L1893">
        <f t="shared" si="211"/>
        <v>50</v>
      </c>
      <c r="M1893">
        <f t="shared" si="212"/>
        <v>70</v>
      </c>
      <c r="N1893">
        <f t="shared" si="213"/>
        <v>58</v>
      </c>
      <c r="O1893">
        <f>Summary!$J$4</f>
        <v>65</v>
      </c>
      <c r="P1893">
        <f>Summary!$J$4</f>
        <v>65</v>
      </c>
      <c r="Q1893">
        <f>Summary!$J$4</f>
        <v>65</v>
      </c>
      <c r="R1893">
        <f t="shared" si="214"/>
        <v>0</v>
      </c>
      <c r="S1893">
        <f t="shared" si="215"/>
        <v>1</v>
      </c>
      <c r="T1893">
        <f t="shared" si="216"/>
        <v>0</v>
      </c>
    </row>
    <row r="1894" spans="1:20" x14ac:dyDescent="0.2">
      <c r="A1894" s="37" t="s">
        <v>36</v>
      </c>
      <c r="B1894" s="53">
        <v>2016800464</v>
      </c>
      <c r="C1894" s="37" t="s">
        <v>130</v>
      </c>
      <c r="D1894" s="39" t="s">
        <v>136</v>
      </c>
      <c r="E1894" s="60" t="s">
        <v>71</v>
      </c>
      <c r="F1894" s="60">
        <v>60</v>
      </c>
      <c r="G1894" s="60" t="s">
        <v>67</v>
      </c>
      <c r="H1894" s="60">
        <v>40</v>
      </c>
      <c r="I1894" s="61">
        <v>57</v>
      </c>
      <c r="J1894" s="60">
        <v>100</v>
      </c>
      <c r="K1894">
        <f t="shared" si="210"/>
        <v>0.4</v>
      </c>
      <c r="L1894">
        <f t="shared" si="211"/>
        <v>45</v>
      </c>
      <c r="M1894">
        <f t="shared" si="212"/>
        <v>75</v>
      </c>
      <c r="N1894">
        <f t="shared" si="213"/>
        <v>57</v>
      </c>
      <c r="O1894">
        <f>Summary!$J$4</f>
        <v>65</v>
      </c>
      <c r="P1894">
        <f>Summary!$J$4</f>
        <v>65</v>
      </c>
      <c r="Q1894">
        <f>Summary!$J$4</f>
        <v>65</v>
      </c>
      <c r="R1894">
        <f t="shared" si="214"/>
        <v>0</v>
      </c>
      <c r="S1894">
        <f t="shared" si="215"/>
        <v>1</v>
      </c>
      <c r="T1894">
        <f t="shared" si="216"/>
        <v>0</v>
      </c>
    </row>
    <row r="1895" spans="1:20" x14ac:dyDescent="0.2">
      <c r="A1895" s="37" t="s">
        <v>36</v>
      </c>
      <c r="B1895" s="53">
        <v>2016800464</v>
      </c>
      <c r="C1895" s="37" t="s">
        <v>130</v>
      </c>
      <c r="D1895" s="39" t="s">
        <v>137</v>
      </c>
      <c r="E1895" s="60" t="s">
        <v>65</v>
      </c>
      <c r="F1895" s="60">
        <v>60</v>
      </c>
      <c r="G1895" s="60" t="s">
        <v>67</v>
      </c>
      <c r="H1895" s="60">
        <v>40</v>
      </c>
      <c r="I1895" s="61">
        <v>63</v>
      </c>
      <c r="J1895" s="60">
        <v>100</v>
      </c>
      <c r="K1895">
        <f t="shared" si="210"/>
        <v>0.4</v>
      </c>
      <c r="L1895">
        <f t="shared" si="211"/>
        <v>55</v>
      </c>
      <c r="M1895">
        <f t="shared" si="212"/>
        <v>75</v>
      </c>
      <c r="N1895">
        <f t="shared" si="213"/>
        <v>63</v>
      </c>
      <c r="O1895">
        <f>Summary!$J$4</f>
        <v>65</v>
      </c>
      <c r="P1895">
        <f>Summary!$J$4</f>
        <v>65</v>
      </c>
      <c r="Q1895">
        <f>Summary!$J$4</f>
        <v>65</v>
      </c>
      <c r="R1895">
        <f t="shared" si="214"/>
        <v>0</v>
      </c>
      <c r="S1895">
        <f t="shared" si="215"/>
        <v>1</v>
      </c>
      <c r="T1895">
        <f t="shared" si="216"/>
        <v>0</v>
      </c>
    </row>
    <row r="1896" spans="1:20" x14ac:dyDescent="0.2">
      <c r="A1896" s="37" t="s">
        <v>36</v>
      </c>
      <c r="B1896" s="53">
        <v>2016800465</v>
      </c>
      <c r="C1896" s="37" t="s">
        <v>130</v>
      </c>
      <c r="D1896" s="39" t="s">
        <v>131</v>
      </c>
      <c r="E1896" s="60" t="s">
        <v>77</v>
      </c>
      <c r="F1896" s="60">
        <v>60</v>
      </c>
      <c r="G1896" s="60" t="s">
        <v>67</v>
      </c>
      <c r="H1896" s="60">
        <v>40</v>
      </c>
      <c r="I1896" s="61">
        <v>58</v>
      </c>
      <c r="J1896" s="60">
        <v>100</v>
      </c>
      <c r="K1896">
        <f t="shared" si="210"/>
        <v>0.4</v>
      </c>
      <c r="L1896">
        <f t="shared" si="211"/>
        <v>47</v>
      </c>
      <c r="M1896">
        <f t="shared" si="212"/>
        <v>75</v>
      </c>
      <c r="N1896">
        <f t="shared" si="213"/>
        <v>58</v>
      </c>
      <c r="O1896">
        <f>Summary!$J$4</f>
        <v>65</v>
      </c>
      <c r="P1896">
        <f>Summary!$J$4</f>
        <v>65</v>
      </c>
      <c r="Q1896">
        <f>Summary!$J$4</f>
        <v>65</v>
      </c>
      <c r="R1896">
        <f t="shared" si="214"/>
        <v>0</v>
      </c>
      <c r="S1896">
        <f t="shared" si="215"/>
        <v>1</v>
      </c>
      <c r="T1896">
        <f t="shared" si="216"/>
        <v>0</v>
      </c>
    </row>
    <row r="1897" spans="1:20" x14ac:dyDescent="0.2">
      <c r="A1897" s="37" t="s">
        <v>36</v>
      </c>
      <c r="B1897" s="53">
        <v>2016800465</v>
      </c>
      <c r="C1897" s="37" t="s">
        <v>130</v>
      </c>
      <c r="D1897" s="39" t="s">
        <v>132</v>
      </c>
      <c r="E1897" s="60" t="s">
        <v>104</v>
      </c>
      <c r="F1897" s="60">
        <v>60</v>
      </c>
      <c r="G1897" s="60" t="s">
        <v>67</v>
      </c>
      <c r="H1897" s="60">
        <v>40</v>
      </c>
      <c r="I1897" s="61">
        <v>73</v>
      </c>
      <c r="J1897" s="60">
        <v>100</v>
      </c>
      <c r="K1897">
        <f t="shared" si="210"/>
        <v>0.4</v>
      </c>
      <c r="L1897">
        <f t="shared" si="211"/>
        <v>72</v>
      </c>
      <c r="M1897">
        <f t="shared" si="212"/>
        <v>75</v>
      </c>
      <c r="N1897">
        <f t="shared" si="213"/>
        <v>73</v>
      </c>
      <c r="O1897">
        <f>Summary!$J$4</f>
        <v>65</v>
      </c>
      <c r="P1897">
        <f>Summary!$J$4</f>
        <v>65</v>
      </c>
      <c r="Q1897">
        <f>Summary!$J$4</f>
        <v>65</v>
      </c>
      <c r="R1897">
        <f t="shared" si="214"/>
        <v>1</v>
      </c>
      <c r="S1897">
        <f t="shared" si="215"/>
        <v>1</v>
      </c>
      <c r="T1897">
        <f t="shared" si="216"/>
        <v>1</v>
      </c>
    </row>
    <row r="1898" spans="1:20" x14ac:dyDescent="0.2">
      <c r="A1898" s="37" t="s">
        <v>36</v>
      </c>
      <c r="B1898" s="53">
        <v>2016800465</v>
      </c>
      <c r="C1898" s="37" t="s">
        <v>130</v>
      </c>
      <c r="D1898" s="39" t="s">
        <v>133</v>
      </c>
      <c r="E1898" s="62" t="s">
        <v>76</v>
      </c>
      <c r="F1898" s="60">
        <v>60</v>
      </c>
      <c r="G1898" s="60" t="s">
        <v>87</v>
      </c>
      <c r="H1898" s="60">
        <v>40</v>
      </c>
      <c r="I1898" s="61">
        <v>78</v>
      </c>
      <c r="J1898" s="60">
        <v>100</v>
      </c>
      <c r="K1898">
        <f t="shared" si="210"/>
        <v>0.4</v>
      </c>
      <c r="L1898">
        <f t="shared" si="211"/>
        <v>70</v>
      </c>
      <c r="M1898">
        <f t="shared" si="212"/>
        <v>90</v>
      </c>
      <c r="N1898">
        <f t="shared" si="213"/>
        <v>78</v>
      </c>
      <c r="O1898">
        <f>Summary!$J$4</f>
        <v>65</v>
      </c>
      <c r="P1898">
        <f>Summary!$J$4</f>
        <v>65</v>
      </c>
      <c r="Q1898">
        <f>Summary!$J$4</f>
        <v>65</v>
      </c>
      <c r="R1898">
        <f t="shared" si="214"/>
        <v>1</v>
      </c>
      <c r="S1898">
        <f t="shared" si="215"/>
        <v>1</v>
      </c>
      <c r="T1898">
        <f t="shared" si="216"/>
        <v>1</v>
      </c>
    </row>
    <row r="1899" spans="1:20" x14ac:dyDescent="0.2">
      <c r="A1899" s="37" t="s">
        <v>36</v>
      </c>
      <c r="B1899" s="53">
        <v>2016800465</v>
      </c>
      <c r="C1899" s="37" t="s">
        <v>130</v>
      </c>
      <c r="D1899" s="39" t="s">
        <v>134</v>
      </c>
      <c r="E1899" s="60" t="s">
        <v>66</v>
      </c>
      <c r="F1899" s="60">
        <v>60</v>
      </c>
      <c r="G1899" s="60" t="s">
        <v>69</v>
      </c>
      <c r="H1899" s="60">
        <v>40</v>
      </c>
      <c r="I1899" s="61">
        <v>76</v>
      </c>
      <c r="J1899" s="60">
        <v>100</v>
      </c>
      <c r="K1899">
        <f t="shared" si="210"/>
        <v>0.4</v>
      </c>
      <c r="L1899">
        <f t="shared" si="211"/>
        <v>75</v>
      </c>
      <c r="M1899">
        <f t="shared" si="212"/>
        <v>78</v>
      </c>
      <c r="N1899">
        <f t="shared" si="213"/>
        <v>76</v>
      </c>
      <c r="O1899">
        <f>Summary!$J$4</f>
        <v>65</v>
      </c>
      <c r="P1899">
        <f>Summary!$J$4</f>
        <v>65</v>
      </c>
      <c r="Q1899">
        <f>Summary!$J$4</f>
        <v>65</v>
      </c>
      <c r="R1899">
        <f t="shared" si="214"/>
        <v>1</v>
      </c>
      <c r="S1899">
        <f t="shared" si="215"/>
        <v>1</v>
      </c>
      <c r="T1899">
        <f t="shared" si="216"/>
        <v>1</v>
      </c>
    </row>
    <row r="1900" spans="1:20" x14ac:dyDescent="0.2">
      <c r="A1900" s="37" t="s">
        <v>36</v>
      </c>
      <c r="B1900" s="53">
        <v>2016800465</v>
      </c>
      <c r="C1900" s="37" t="s">
        <v>130</v>
      </c>
      <c r="D1900" s="39" t="s">
        <v>135</v>
      </c>
      <c r="E1900" s="60" t="s">
        <v>101</v>
      </c>
      <c r="F1900" s="60">
        <v>60</v>
      </c>
      <c r="G1900" s="60" t="s">
        <v>84</v>
      </c>
      <c r="H1900" s="60">
        <v>40</v>
      </c>
      <c r="I1900" s="61">
        <v>81</v>
      </c>
      <c r="J1900" s="60">
        <v>100</v>
      </c>
      <c r="K1900">
        <f t="shared" si="210"/>
        <v>0.4</v>
      </c>
      <c r="L1900">
        <f t="shared" si="211"/>
        <v>77</v>
      </c>
      <c r="M1900">
        <f t="shared" si="212"/>
        <v>88</v>
      </c>
      <c r="N1900">
        <f t="shared" si="213"/>
        <v>81</v>
      </c>
      <c r="O1900">
        <f>Summary!$J$4</f>
        <v>65</v>
      </c>
      <c r="P1900">
        <f>Summary!$J$4</f>
        <v>65</v>
      </c>
      <c r="Q1900">
        <f>Summary!$J$4</f>
        <v>65</v>
      </c>
      <c r="R1900">
        <f t="shared" si="214"/>
        <v>1</v>
      </c>
      <c r="S1900">
        <f t="shared" si="215"/>
        <v>1</v>
      </c>
      <c r="T1900">
        <f t="shared" si="216"/>
        <v>1</v>
      </c>
    </row>
    <row r="1901" spans="1:20" x14ac:dyDescent="0.2">
      <c r="A1901" s="37" t="s">
        <v>36</v>
      </c>
      <c r="B1901" s="53">
        <v>2016800465</v>
      </c>
      <c r="C1901" s="37" t="s">
        <v>130</v>
      </c>
      <c r="D1901" s="39" t="s">
        <v>136</v>
      </c>
      <c r="E1901" s="60" t="s">
        <v>82</v>
      </c>
      <c r="F1901" s="60">
        <v>60</v>
      </c>
      <c r="G1901" s="60" t="s">
        <v>79</v>
      </c>
      <c r="H1901" s="60">
        <v>40</v>
      </c>
      <c r="I1901" s="61">
        <v>73</v>
      </c>
      <c r="J1901" s="60">
        <v>100</v>
      </c>
      <c r="K1901">
        <f t="shared" si="210"/>
        <v>0.4</v>
      </c>
      <c r="L1901">
        <f t="shared" si="211"/>
        <v>65</v>
      </c>
      <c r="M1901">
        <f t="shared" si="212"/>
        <v>85</v>
      </c>
      <c r="N1901">
        <f t="shared" si="213"/>
        <v>73</v>
      </c>
      <c r="O1901">
        <f>Summary!$J$4</f>
        <v>65</v>
      </c>
      <c r="P1901">
        <f>Summary!$J$4</f>
        <v>65</v>
      </c>
      <c r="Q1901">
        <f>Summary!$J$4</f>
        <v>65</v>
      </c>
      <c r="R1901">
        <f t="shared" si="214"/>
        <v>1</v>
      </c>
      <c r="S1901">
        <f t="shared" si="215"/>
        <v>1</v>
      </c>
      <c r="T1901">
        <f t="shared" si="216"/>
        <v>1</v>
      </c>
    </row>
    <row r="1902" spans="1:20" x14ac:dyDescent="0.2">
      <c r="A1902" s="37" t="s">
        <v>36</v>
      </c>
      <c r="B1902" s="53">
        <v>2016800465</v>
      </c>
      <c r="C1902" s="37" t="s">
        <v>130</v>
      </c>
      <c r="D1902" s="39" t="s">
        <v>137</v>
      </c>
      <c r="E1902" s="60" t="s">
        <v>76</v>
      </c>
      <c r="F1902" s="60">
        <v>60</v>
      </c>
      <c r="G1902" s="60" t="s">
        <v>67</v>
      </c>
      <c r="H1902" s="60">
        <v>40</v>
      </c>
      <c r="I1902" s="61">
        <v>72</v>
      </c>
      <c r="J1902" s="60">
        <v>100</v>
      </c>
      <c r="K1902">
        <f t="shared" si="210"/>
        <v>0.4</v>
      </c>
      <c r="L1902">
        <f t="shared" si="211"/>
        <v>70</v>
      </c>
      <c r="M1902">
        <f t="shared" si="212"/>
        <v>75</v>
      </c>
      <c r="N1902">
        <f t="shared" si="213"/>
        <v>72</v>
      </c>
      <c r="O1902">
        <f>Summary!$J$4</f>
        <v>65</v>
      </c>
      <c r="P1902">
        <f>Summary!$J$4</f>
        <v>65</v>
      </c>
      <c r="Q1902">
        <f>Summary!$J$4</f>
        <v>65</v>
      </c>
      <c r="R1902">
        <f t="shared" si="214"/>
        <v>1</v>
      </c>
      <c r="S1902">
        <f t="shared" si="215"/>
        <v>1</v>
      </c>
      <c r="T1902">
        <f t="shared" si="216"/>
        <v>1</v>
      </c>
    </row>
    <row r="1903" spans="1:20" x14ac:dyDescent="0.2">
      <c r="A1903" s="37" t="s">
        <v>36</v>
      </c>
      <c r="B1903" s="53">
        <v>2016800466</v>
      </c>
      <c r="C1903" s="37" t="s">
        <v>130</v>
      </c>
      <c r="D1903" s="39" t="s">
        <v>131</v>
      </c>
      <c r="E1903" s="60" t="s">
        <v>108</v>
      </c>
      <c r="F1903" s="60">
        <v>60</v>
      </c>
      <c r="G1903" s="60" t="s">
        <v>67</v>
      </c>
      <c r="H1903" s="60">
        <v>40</v>
      </c>
      <c r="I1903" s="61">
        <v>51</v>
      </c>
      <c r="J1903" s="60">
        <v>100</v>
      </c>
      <c r="K1903">
        <f t="shared" si="210"/>
        <v>0.4</v>
      </c>
      <c r="L1903">
        <f t="shared" si="211"/>
        <v>35</v>
      </c>
      <c r="M1903">
        <f t="shared" si="212"/>
        <v>75</v>
      </c>
      <c r="N1903">
        <f t="shared" si="213"/>
        <v>51</v>
      </c>
      <c r="O1903">
        <f>Summary!$J$4</f>
        <v>65</v>
      </c>
      <c r="P1903">
        <f>Summary!$J$4</f>
        <v>65</v>
      </c>
      <c r="Q1903">
        <f>Summary!$J$4</f>
        <v>65</v>
      </c>
      <c r="R1903">
        <f t="shared" si="214"/>
        <v>0</v>
      </c>
      <c r="S1903">
        <f t="shared" si="215"/>
        <v>1</v>
      </c>
      <c r="T1903">
        <f t="shared" si="216"/>
        <v>0</v>
      </c>
    </row>
    <row r="1904" spans="1:20" x14ac:dyDescent="0.2">
      <c r="A1904" s="37" t="s">
        <v>36</v>
      </c>
      <c r="B1904" s="53">
        <v>2016800466</v>
      </c>
      <c r="C1904" s="37" t="s">
        <v>130</v>
      </c>
      <c r="D1904" s="39" t="s">
        <v>132</v>
      </c>
      <c r="E1904" s="60" t="s">
        <v>91</v>
      </c>
      <c r="F1904" s="60">
        <v>60</v>
      </c>
      <c r="G1904" s="60" t="s">
        <v>81</v>
      </c>
      <c r="H1904" s="60">
        <v>40</v>
      </c>
      <c r="I1904" s="61">
        <v>66</v>
      </c>
      <c r="J1904" s="60">
        <v>100</v>
      </c>
      <c r="K1904">
        <f t="shared" si="210"/>
        <v>0.4</v>
      </c>
      <c r="L1904">
        <f t="shared" si="211"/>
        <v>62</v>
      </c>
      <c r="M1904">
        <f t="shared" si="212"/>
        <v>73</v>
      </c>
      <c r="N1904">
        <f t="shared" si="213"/>
        <v>66</v>
      </c>
      <c r="O1904">
        <f>Summary!$J$4</f>
        <v>65</v>
      </c>
      <c r="P1904">
        <f>Summary!$J$4</f>
        <v>65</v>
      </c>
      <c r="Q1904">
        <f>Summary!$J$4</f>
        <v>65</v>
      </c>
      <c r="R1904">
        <f t="shared" si="214"/>
        <v>0</v>
      </c>
      <c r="S1904">
        <f t="shared" si="215"/>
        <v>1</v>
      </c>
      <c r="T1904">
        <f t="shared" si="216"/>
        <v>1</v>
      </c>
    </row>
    <row r="1905" spans="1:20" x14ac:dyDescent="0.2">
      <c r="A1905" s="37" t="s">
        <v>36</v>
      </c>
      <c r="B1905" s="53">
        <v>2016800466</v>
      </c>
      <c r="C1905" s="37" t="s">
        <v>130</v>
      </c>
      <c r="D1905" s="39" t="s">
        <v>133</v>
      </c>
      <c r="E1905" s="62" t="s">
        <v>84</v>
      </c>
      <c r="F1905" s="60">
        <v>60</v>
      </c>
      <c r="G1905" s="60" t="s">
        <v>79</v>
      </c>
      <c r="H1905" s="60">
        <v>40</v>
      </c>
      <c r="I1905" s="61">
        <v>69</v>
      </c>
      <c r="J1905" s="60">
        <v>100</v>
      </c>
      <c r="K1905">
        <f t="shared" si="210"/>
        <v>0.4</v>
      </c>
      <c r="L1905">
        <f t="shared" si="211"/>
        <v>58</v>
      </c>
      <c r="M1905">
        <f t="shared" si="212"/>
        <v>85</v>
      </c>
      <c r="N1905">
        <f t="shared" si="213"/>
        <v>69</v>
      </c>
      <c r="O1905">
        <f>Summary!$J$4</f>
        <v>65</v>
      </c>
      <c r="P1905">
        <f>Summary!$J$4</f>
        <v>65</v>
      </c>
      <c r="Q1905">
        <f>Summary!$J$4</f>
        <v>65</v>
      </c>
      <c r="R1905">
        <f t="shared" si="214"/>
        <v>0</v>
      </c>
      <c r="S1905">
        <f t="shared" si="215"/>
        <v>1</v>
      </c>
      <c r="T1905">
        <f t="shared" si="216"/>
        <v>1</v>
      </c>
    </row>
    <row r="1906" spans="1:20" x14ac:dyDescent="0.2">
      <c r="A1906" s="37" t="s">
        <v>36</v>
      </c>
      <c r="B1906" s="53">
        <v>2016800466</v>
      </c>
      <c r="C1906" s="37" t="s">
        <v>130</v>
      </c>
      <c r="D1906" s="39" t="s">
        <v>134</v>
      </c>
      <c r="E1906" s="60" t="s">
        <v>101</v>
      </c>
      <c r="F1906" s="60">
        <v>60</v>
      </c>
      <c r="G1906" s="60" t="s">
        <v>73</v>
      </c>
      <c r="H1906" s="60">
        <v>40</v>
      </c>
      <c r="I1906" s="61">
        <v>78</v>
      </c>
      <c r="J1906" s="60">
        <v>100</v>
      </c>
      <c r="K1906">
        <f t="shared" si="210"/>
        <v>0.4</v>
      </c>
      <c r="L1906">
        <f t="shared" si="211"/>
        <v>77</v>
      </c>
      <c r="M1906">
        <f t="shared" si="212"/>
        <v>80</v>
      </c>
      <c r="N1906">
        <f t="shared" si="213"/>
        <v>78</v>
      </c>
      <c r="O1906">
        <f>Summary!$J$4</f>
        <v>65</v>
      </c>
      <c r="P1906">
        <f>Summary!$J$4</f>
        <v>65</v>
      </c>
      <c r="Q1906">
        <f>Summary!$J$4</f>
        <v>65</v>
      </c>
      <c r="R1906">
        <f t="shared" si="214"/>
        <v>1</v>
      </c>
      <c r="S1906">
        <f t="shared" si="215"/>
        <v>1</v>
      </c>
      <c r="T1906">
        <f t="shared" si="216"/>
        <v>1</v>
      </c>
    </row>
    <row r="1907" spans="1:20" x14ac:dyDescent="0.2">
      <c r="A1907" s="37" t="s">
        <v>36</v>
      </c>
      <c r="B1907" s="53">
        <v>2016800466</v>
      </c>
      <c r="C1907" s="37" t="s">
        <v>130</v>
      </c>
      <c r="D1907" s="39" t="s">
        <v>135</v>
      </c>
      <c r="E1907" s="60" t="s">
        <v>87</v>
      </c>
      <c r="F1907" s="60">
        <v>60</v>
      </c>
      <c r="G1907" s="60" t="s">
        <v>73</v>
      </c>
      <c r="H1907" s="60">
        <v>40</v>
      </c>
      <c r="I1907" s="61">
        <v>68</v>
      </c>
      <c r="J1907" s="60">
        <v>100</v>
      </c>
      <c r="K1907">
        <f t="shared" si="210"/>
        <v>0.4</v>
      </c>
      <c r="L1907">
        <f t="shared" si="211"/>
        <v>60</v>
      </c>
      <c r="M1907">
        <f t="shared" si="212"/>
        <v>80</v>
      </c>
      <c r="N1907">
        <f t="shared" si="213"/>
        <v>68</v>
      </c>
      <c r="O1907">
        <f>Summary!$J$4</f>
        <v>65</v>
      </c>
      <c r="P1907">
        <f>Summary!$J$4</f>
        <v>65</v>
      </c>
      <c r="Q1907">
        <f>Summary!$J$4</f>
        <v>65</v>
      </c>
      <c r="R1907">
        <f t="shared" si="214"/>
        <v>0</v>
      </c>
      <c r="S1907">
        <f t="shared" si="215"/>
        <v>1</v>
      </c>
      <c r="T1907">
        <f t="shared" si="216"/>
        <v>1</v>
      </c>
    </row>
    <row r="1908" spans="1:20" x14ac:dyDescent="0.2">
      <c r="A1908" s="37" t="s">
        <v>36</v>
      </c>
      <c r="B1908" s="53">
        <v>2016800466</v>
      </c>
      <c r="C1908" s="37" t="s">
        <v>130</v>
      </c>
      <c r="D1908" s="39" t="s">
        <v>136</v>
      </c>
      <c r="E1908" s="60" t="s">
        <v>87</v>
      </c>
      <c r="F1908" s="60">
        <v>60</v>
      </c>
      <c r="G1908" s="60" t="s">
        <v>79</v>
      </c>
      <c r="H1908" s="60">
        <v>40</v>
      </c>
      <c r="I1908" s="61">
        <v>70</v>
      </c>
      <c r="J1908" s="60">
        <v>100</v>
      </c>
      <c r="K1908">
        <f t="shared" si="210"/>
        <v>0.4</v>
      </c>
      <c r="L1908">
        <f t="shared" si="211"/>
        <v>60</v>
      </c>
      <c r="M1908">
        <f t="shared" si="212"/>
        <v>85</v>
      </c>
      <c r="N1908">
        <f t="shared" si="213"/>
        <v>70</v>
      </c>
      <c r="O1908">
        <f>Summary!$J$4</f>
        <v>65</v>
      </c>
      <c r="P1908">
        <f>Summary!$J$4</f>
        <v>65</v>
      </c>
      <c r="Q1908">
        <f>Summary!$J$4</f>
        <v>65</v>
      </c>
      <c r="R1908">
        <f t="shared" si="214"/>
        <v>0</v>
      </c>
      <c r="S1908">
        <f t="shared" si="215"/>
        <v>1</v>
      </c>
      <c r="T1908">
        <f t="shared" si="216"/>
        <v>1</v>
      </c>
    </row>
    <row r="1909" spans="1:20" x14ac:dyDescent="0.2">
      <c r="A1909" s="37" t="s">
        <v>36</v>
      </c>
      <c r="B1909" s="53">
        <v>2016800466</v>
      </c>
      <c r="C1909" s="37" t="s">
        <v>130</v>
      </c>
      <c r="D1909" s="39" t="s">
        <v>137</v>
      </c>
      <c r="E1909" s="60" t="s">
        <v>87</v>
      </c>
      <c r="F1909" s="60">
        <v>60</v>
      </c>
      <c r="G1909" s="60" t="s">
        <v>73</v>
      </c>
      <c r="H1909" s="60">
        <v>40</v>
      </c>
      <c r="I1909" s="61">
        <v>68</v>
      </c>
      <c r="J1909" s="60">
        <v>100</v>
      </c>
      <c r="K1909">
        <f t="shared" si="210"/>
        <v>0.4</v>
      </c>
      <c r="L1909">
        <f t="shared" si="211"/>
        <v>60</v>
      </c>
      <c r="M1909">
        <f t="shared" si="212"/>
        <v>80</v>
      </c>
      <c r="N1909">
        <f t="shared" si="213"/>
        <v>68</v>
      </c>
      <c r="O1909">
        <f>Summary!$J$4</f>
        <v>65</v>
      </c>
      <c r="P1909">
        <f>Summary!$J$4</f>
        <v>65</v>
      </c>
      <c r="Q1909">
        <f>Summary!$J$4</f>
        <v>65</v>
      </c>
      <c r="R1909">
        <f t="shared" si="214"/>
        <v>0</v>
      </c>
      <c r="S1909">
        <f t="shared" si="215"/>
        <v>1</v>
      </c>
      <c r="T1909">
        <f t="shared" si="216"/>
        <v>1</v>
      </c>
    </row>
    <row r="1910" spans="1:20" x14ac:dyDescent="0.2">
      <c r="A1910" s="37" t="s">
        <v>36</v>
      </c>
      <c r="B1910" s="53">
        <v>2016800467</v>
      </c>
      <c r="C1910" s="37" t="s">
        <v>130</v>
      </c>
      <c r="D1910" s="39" t="s">
        <v>131</v>
      </c>
      <c r="E1910" s="60" t="s">
        <v>89</v>
      </c>
      <c r="F1910" s="60">
        <v>60</v>
      </c>
      <c r="G1910" s="60" t="s">
        <v>83</v>
      </c>
      <c r="H1910" s="60">
        <v>40</v>
      </c>
      <c r="I1910" s="61">
        <v>50</v>
      </c>
      <c r="J1910" s="60">
        <v>100</v>
      </c>
      <c r="K1910">
        <f t="shared" si="210"/>
        <v>0.4</v>
      </c>
      <c r="L1910">
        <f t="shared" si="211"/>
        <v>40</v>
      </c>
      <c r="M1910">
        <f t="shared" si="212"/>
        <v>65</v>
      </c>
      <c r="N1910">
        <f t="shared" si="213"/>
        <v>50</v>
      </c>
      <c r="O1910">
        <f>Summary!$J$4</f>
        <v>65</v>
      </c>
      <c r="P1910">
        <f>Summary!$J$4</f>
        <v>65</v>
      </c>
      <c r="Q1910">
        <f>Summary!$J$4</f>
        <v>65</v>
      </c>
      <c r="R1910">
        <f t="shared" si="214"/>
        <v>0</v>
      </c>
      <c r="S1910">
        <f t="shared" si="215"/>
        <v>1</v>
      </c>
      <c r="T1910">
        <f t="shared" si="216"/>
        <v>0</v>
      </c>
    </row>
    <row r="1911" spans="1:20" x14ac:dyDescent="0.2">
      <c r="A1911" s="37" t="s">
        <v>36</v>
      </c>
      <c r="B1911" s="53">
        <v>2016800467</v>
      </c>
      <c r="C1911" s="37" t="s">
        <v>130</v>
      </c>
      <c r="D1911" s="39" t="s">
        <v>132</v>
      </c>
      <c r="E1911" s="60" t="s">
        <v>79</v>
      </c>
      <c r="F1911" s="60">
        <v>60</v>
      </c>
      <c r="G1911" s="60" t="s">
        <v>77</v>
      </c>
      <c r="H1911" s="60">
        <v>40</v>
      </c>
      <c r="I1911" s="61">
        <v>62</v>
      </c>
      <c r="J1911" s="60">
        <v>100</v>
      </c>
      <c r="K1911">
        <f t="shared" si="210"/>
        <v>0.4</v>
      </c>
      <c r="L1911">
        <f t="shared" si="211"/>
        <v>57</v>
      </c>
      <c r="M1911">
        <f t="shared" si="212"/>
        <v>70</v>
      </c>
      <c r="N1911">
        <f t="shared" si="213"/>
        <v>62</v>
      </c>
      <c r="O1911">
        <f>Summary!$J$4</f>
        <v>65</v>
      </c>
      <c r="P1911">
        <f>Summary!$J$4</f>
        <v>65</v>
      </c>
      <c r="Q1911">
        <f>Summary!$J$4</f>
        <v>65</v>
      </c>
      <c r="R1911">
        <f t="shared" si="214"/>
        <v>0</v>
      </c>
      <c r="S1911">
        <f t="shared" si="215"/>
        <v>1</v>
      </c>
      <c r="T1911">
        <f t="shared" si="216"/>
        <v>0</v>
      </c>
    </row>
    <row r="1912" spans="1:20" x14ac:dyDescent="0.2">
      <c r="A1912" s="37" t="s">
        <v>36</v>
      </c>
      <c r="B1912" s="53">
        <v>2016800467</v>
      </c>
      <c r="C1912" s="37" t="s">
        <v>130</v>
      </c>
      <c r="D1912" s="39" t="s">
        <v>133</v>
      </c>
      <c r="E1912" s="62" t="s">
        <v>74</v>
      </c>
      <c r="F1912" s="60">
        <v>60</v>
      </c>
      <c r="G1912" s="60" t="s">
        <v>67</v>
      </c>
      <c r="H1912" s="60">
        <v>40</v>
      </c>
      <c r="I1912" s="61">
        <v>68</v>
      </c>
      <c r="J1912" s="60">
        <v>100</v>
      </c>
      <c r="K1912">
        <f t="shared" si="210"/>
        <v>0.4</v>
      </c>
      <c r="L1912">
        <f t="shared" si="211"/>
        <v>63</v>
      </c>
      <c r="M1912">
        <f t="shared" si="212"/>
        <v>75</v>
      </c>
      <c r="N1912">
        <f t="shared" si="213"/>
        <v>68</v>
      </c>
      <c r="O1912">
        <f>Summary!$J$4</f>
        <v>65</v>
      </c>
      <c r="P1912">
        <f>Summary!$J$4</f>
        <v>65</v>
      </c>
      <c r="Q1912">
        <f>Summary!$J$4</f>
        <v>65</v>
      </c>
      <c r="R1912">
        <f t="shared" si="214"/>
        <v>0</v>
      </c>
      <c r="S1912">
        <f t="shared" si="215"/>
        <v>1</v>
      </c>
      <c r="T1912">
        <f t="shared" si="216"/>
        <v>1</v>
      </c>
    </row>
    <row r="1913" spans="1:20" x14ac:dyDescent="0.2">
      <c r="A1913" s="37" t="s">
        <v>36</v>
      </c>
      <c r="B1913" s="53">
        <v>2016800467</v>
      </c>
      <c r="C1913" s="37" t="s">
        <v>130</v>
      </c>
      <c r="D1913" s="39" t="s">
        <v>134</v>
      </c>
      <c r="E1913" s="60" t="s">
        <v>87</v>
      </c>
      <c r="F1913" s="60">
        <v>60</v>
      </c>
      <c r="G1913" s="60" t="s">
        <v>81</v>
      </c>
      <c r="H1913" s="60">
        <v>40</v>
      </c>
      <c r="I1913" s="61">
        <v>65</v>
      </c>
      <c r="J1913" s="60">
        <v>100</v>
      </c>
      <c r="K1913">
        <f t="shared" si="210"/>
        <v>0.4</v>
      </c>
      <c r="L1913">
        <f t="shared" si="211"/>
        <v>60</v>
      </c>
      <c r="M1913">
        <f t="shared" si="212"/>
        <v>73</v>
      </c>
      <c r="N1913">
        <f t="shared" si="213"/>
        <v>65</v>
      </c>
      <c r="O1913">
        <f>Summary!$J$4</f>
        <v>65</v>
      </c>
      <c r="P1913">
        <f>Summary!$J$4</f>
        <v>65</v>
      </c>
      <c r="Q1913">
        <f>Summary!$J$4</f>
        <v>65</v>
      </c>
      <c r="R1913">
        <f t="shared" si="214"/>
        <v>0</v>
      </c>
      <c r="S1913">
        <f t="shared" si="215"/>
        <v>1</v>
      </c>
      <c r="T1913">
        <f t="shared" si="216"/>
        <v>1</v>
      </c>
    </row>
    <row r="1914" spans="1:20" x14ac:dyDescent="0.2">
      <c r="A1914" s="37" t="s">
        <v>36</v>
      </c>
      <c r="B1914" s="53">
        <v>2016800467</v>
      </c>
      <c r="C1914" s="37" t="s">
        <v>130</v>
      </c>
      <c r="D1914" s="39" t="s">
        <v>135</v>
      </c>
      <c r="E1914" s="60" t="s">
        <v>71</v>
      </c>
      <c r="F1914" s="60">
        <v>60</v>
      </c>
      <c r="G1914" s="60" t="s">
        <v>81</v>
      </c>
      <c r="H1914" s="60">
        <v>40</v>
      </c>
      <c r="I1914" s="61">
        <v>56</v>
      </c>
      <c r="J1914" s="60">
        <v>100</v>
      </c>
      <c r="K1914">
        <f t="shared" si="210"/>
        <v>0.4</v>
      </c>
      <c r="L1914">
        <f t="shared" si="211"/>
        <v>45</v>
      </c>
      <c r="M1914">
        <f t="shared" si="212"/>
        <v>73</v>
      </c>
      <c r="N1914">
        <f t="shared" si="213"/>
        <v>56</v>
      </c>
      <c r="O1914">
        <f>Summary!$J$4</f>
        <v>65</v>
      </c>
      <c r="P1914">
        <f>Summary!$J$4</f>
        <v>65</v>
      </c>
      <c r="Q1914">
        <f>Summary!$J$4</f>
        <v>65</v>
      </c>
      <c r="R1914">
        <f t="shared" si="214"/>
        <v>0</v>
      </c>
      <c r="S1914">
        <f t="shared" si="215"/>
        <v>1</v>
      </c>
      <c r="T1914">
        <f t="shared" si="216"/>
        <v>0</v>
      </c>
    </row>
    <row r="1915" spans="1:20" x14ac:dyDescent="0.2">
      <c r="A1915" s="37" t="s">
        <v>36</v>
      </c>
      <c r="B1915" s="53">
        <v>2016800467</v>
      </c>
      <c r="C1915" s="37" t="s">
        <v>130</v>
      </c>
      <c r="D1915" s="39" t="s">
        <v>136</v>
      </c>
      <c r="E1915" s="60" t="s">
        <v>69</v>
      </c>
      <c r="F1915" s="60">
        <v>60</v>
      </c>
      <c r="G1915" s="60" t="s">
        <v>67</v>
      </c>
      <c r="H1915" s="60">
        <v>40</v>
      </c>
      <c r="I1915" s="61">
        <v>61</v>
      </c>
      <c r="J1915" s="60">
        <v>100</v>
      </c>
      <c r="K1915">
        <f t="shared" si="210"/>
        <v>0.4</v>
      </c>
      <c r="L1915">
        <f t="shared" si="211"/>
        <v>52</v>
      </c>
      <c r="M1915">
        <f t="shared" si="212"/>
        <v>75</v>
      </c>
      <c r="N1915">
        <f t="shared" si="213"/>
        <v>61</v>
      </c>
      <c r="O1915">
        <f>Summary!$J$4</f>
        <v>65</v>
      </c>
      <c r="P1915">
        <f>Summary!$J$4</f>
        <v>65</v>
      </c>
      <c r="Q1915">
        <f>Summary!$J$4</f>
        <v>65</v>
      </c>
      <c r="R1915">
        <f t="shared" si="214"/>
        <v>0</v>
      </c>
      <c r="S1915">
        <f t="shared" si="215"/>
        <v>1</v>
      </c>
      <c r="T1915">
        <f t="shared" si="216"/>
        <v>0</v>
      </c>
    </row>
    <row r="1916" spans="1:20" x14ac:dyDescent="0.2">
      <c r="A1916" s="37" t="s">
        <v>36</v>
      </c>
      <c r="B1916" s="53">
        <v>2016800467</v>
      </c>
      <c r="C1916" s="37" t="s">
        <v>130</v>
      </c>
      <c r="D1916" s="39" t="s">
        <v>137</v>
      </c>
      <c r="E1916" s="60" t="s">
        <v>67</v>
      </c>
      <c r="F1916" s="60">
        <v>60</v>
      </c>
      <c r="G1916" s="60" t="s">
        <v>67</v>
      </c>
      <c r="H1916" s="60">
        <v>40</v>
      </c>
      <c r="I1916" s="61">
        <v>60</v>
      </c>
      <c r="J1916" s="60">
        <v>100</v>
      </c>
      <c r="K1916">
        <f t="shared" si="210"/>
        <v>0.4</v>
      </c>
      <c r="L1916">
        <f t="shared" si="211"/>
        <v>50</v>
      </c>
      <c r="M1916">
        <f t="shared" si="212"/>
        <v>75</v>
      </c>
      <c r="N1916">
        <f t="shared" si="213"/>
        <v>60</v>
      </c>
      <c r="O1916">
        <f>Summary!$J$4</f>
        <v>65</v>
      </c>
      <c r="P1916">
        <f>Summary!$J$4</f>
        <v>65</v>
      </c>
      <c r="Q1916">
        <f>Summary!$J$4</f>
        <v>65</v>
      </c>
      <c r="R1916">
        <f t="shared" si="214"/>
        <v>0</v>
      </c>
      <c r="S1916">
        <f t="shared" si="215"/>
        <v>1</v>
      </c>
      <c r="T1916">
        <f t="shared" si="216"/>
        <v>0</v>
      </c>
    </row>
    <row r="1917" spans="1:20" x14ac:dyDescent="0.2">
      <c r="A1917" s="37" t="s">
        <v>36</v>
      </c>
      <c r="B1917" s="53">
        <v>2016800469</v>
      </c>
      <c r="C1917" s="37" t="s">
        <v>130</v>
      </c>
      <c r="D1917" s="39" t="s">
        <v>131</v>
      </c>
      <c r="E1917" s="60" t="s">
        <v>81</v>
      </c>
      <c r="F1917" s="60">
        <v>60</v>
      </c>
      <c r="G1917" s="60" t="s">
        <v>67</v>
      </c>
      <c r="H1917" s="60">
        <v>40</v>
      </c>
      <c r="I1917" s="61">
        <v>59</v>
      </c>
      <c r="J1917" s="60">
        <v>100</v>
      </c>
      <c r="K1917">
        <f t="shared" si="210"/>
        <v>0.4</v>
      </c>
      <c r="L1917">
        <f t="shared" si="211"/>
        <v>48</v>
      </c>
      <c r="M1917">
        <f t="shared" si="212"/>
        <v>75</v>
      </c>
      <c r="N1917">
        <f t="shared" si="213"/>
        <v>59</v>
      </c>
      <c r="O1917">
        <f>Summary!$J$4</f>
        <v>65</v>
      </c>
      <c r="P1917">
        <f>Summary!$J$4</f>
        <v>65</v>
      </c>
      <c r="Q1917">
        <f>Summary!$J$4</f>
        <v>65</v>
      </c>
      <c r="R1917">
        <f t="shared" si="214"/>
        <v>0</v>
      </c>
      <c r="S1917">
        <f t="shared" si="215"/>
        <v>1</v>
      </c>
      <c r="T1917">
        <f t="shared" si="216"/>
        <v>0</v>
      </c>
    </row>
    <row r="1918" spans="1:20" x14ac:dyDescent="0.2">
      <c r="A1918" s="37" t="s">
        <v>36</v>
      </c>
      <c r="B1918" s="53">
        <v>2016800469</v>
      </c>
      <c r="C1918" s="37" t="s">
        <v>130</v>
      </c>
      <c r="D1918" s="39" t="s">
        <v>132</v>
      </c>
      <c r="E1918" s="60" t="s">
        <v>82</v>
      </c>
      <c r="F1918" s="60">
        <v>60</v>
      </c>
      <c r="G1918" s="60" t="s">
        <v>79</v>
      </c>
      <c r="H1918" s="60">
        <v>40</v>
      </c>
      <c r="I1918" s="61">
        <v>73</v>
      </c>
      <c r="J1918" s="60">
        <v>100</v>
      </c>
      <c r="K1918">
        <f t="shared" si="210"/>
        <v>0.4</v>
      </c>
      <c r="L1918">
        <f t="shared" si="211"/>
        <v>65</v>
      </c>
      <c r="M1918">
        <f t="shared" si="212"/>
        <v>85</v>
      </c>
      <c r="N1918">
        <f t="shared" si="213"/>
        <v>73</v>
      </c>
      <c r="O1918">
        <f>Summary!$J$4</f>
        <v>65</v>
      </c>
      <c r="P1918">
        <f>Summary!$J$4</f>
        <v>65</v>
      </c>
      <c r="Q1918">
        <f>Summary!$J$4</f>
        <v>65</v>
      </c>
      <c r="R1918">
        <f t="shared" si="214"/>
        <v>1</v>
      </c>
      <c r="S1918">
        <f t="shared" si="215"/>
        <v>1</v>
      </c>
      <c r="T1918">
        <f t="shared" si="216"/>
        <v>1</v>
      </c>
    </row>
    <row r="1919" spans="1:20" x14ac:dyDescent="0.2">
      <c r="A1919" s="37" t="s">
        <v>36</v>
      </c>
      <c r="B1919" s="53">
        <v>2016800469</v>
      </c>
      <c r="C1919" s="37" t="s">
        <v>130</v>
      </c>
      <c r="D1919" s="39" t="s">
        <v>133</v>
      </c>
      <c r="E1919" s="62" t="s">
        <v>103</v>
      </c>
      <c r="F1919" s="60">
        <v>60</v>
      </c>
      <c r="G1919" s="60" t="s">
        <v>87</v>
      </c>
      <c r="H1919" s="60">
        <v>40</v>
      </c>
      <c r="I1919" s="61">
        <v>76</v>
      </c>
      <c r="J1919" s="60">
        <v>100</v>
      </c>
      <c r="K1919">
        <f t="shared" si="210"/>
        <v>0.4</v>
      </c>
      <c r="L1919">
        <f t="shared" si="211"/>
        <v>67</v>
      </c>
      <c r="M1919">
        <f t="shared" si="212"/>
        <v>90</v>
      </c>
      <c r="N1919">
        <f t="shared" si="213"/>
        <v>76</v>
      </c>
      <c r="O1919">
        <f>Summary!$J$4</f>
        <v>65</v>
      </c>
      <c r="P1919">
        <f>Summary!$J$4</f>
        <v>65</v>
      </c>
      <c r="Q1919">
        <f>Summary!$J$4</f>
        <v>65</v>
      </c>
      <c r="R1919">
        <f t="shared" si="214"/>
        <v>1</v>
      </c>
      <c r="S1919">
        <f t="shared" si="215"/>
        <v>1</v>
      </c>
      <c r="T1919">
        <f t="shared" si="216"/>
        <v>1</v>
      </c>
    </row>
    <row r="1920" spans="1:20" x14ac:dyDescent="0.2">
      <c r="A1920" s="37" t="s">
        <v>36</v>
      </c>
      <c r="B1920" s="53">
        <v>2016800469</v>
      </c>
      <c r="C1920" s="37" t="s">
        <v>130</v>
      </c>
      <c r="D1920" s="39" t="s">
        <v>134</v>
      </c>
      <c r="E1920" s="60" t="s">
        <v>74</v>
      </c>
      <c r="F1920" s="60">
        <v>60</v>
      </c>
      <c r="G1920" s="60" t="s">
        <v>79</v>
      </c>
      <c r="H1920" s="60">
        <v>40</v>
      </c>
      <c r="I1920" s="61">
        <v>72</v>
      </c>
      <c r="J1920" s="60">
        <v>100</v>
      </c>
      <c r="K1920">
        <f t="shared" si="210"/>
        <v>0.4</v>
      </c>
      <c r="L1920">
        <f t="shared" si="211"/>
        <v>63</v>
      </c>
      <c r="M1920">
        <f t="shared" si="212"/>
        <v>85</v>
      </c>
      <c r="N1920">
        <f t="shared" si="213"/>
        <v>72</v>
      </c>
      <c r="O1920">
        <f>Summary!$J$4</f>
        <v>65</v>
      </c>
      <c r="P1920">
        <f>Summary!$J$4</f>
        <v>65</v>
      </c>
      <c r="Q1920">
        <f>Summary!$J$4</f>
        <v>65</v>
      </c>
      <c r="R1920">
        <f t="shared" si="214"/>
        <v>0</v>
      </c>
      <c r="S1920">
        <f t="shared" si="215"/>
        <v>1</v>
      </c>
      <c r="T1920">
        <f t="shared" si="216"/>
        <v>1</v>
      </c>
    </row>
    <row r="1921" spans="1:20" x14ac:dyDescent="0.2">
      <c r="A1921" s="37" t="s">
        <v>36</v>
      </c>
      <c r="B1921" s="53">
        <v>2016800469</v>
      </c>
      <c r="C1921" s="37" t="s">
        <v>130</v>
      </c>
      <c r="D1921" s="39" t="s">
        <v>135</v>
      </c>
      <c r="E1921" s="60" t="s">
        <v>79</v>
      </c>
      <c r="F1921" s="60">
        <v>60</v>
      </c>
      <c r="G1921" s="60" t="s">
        <v>87</v>
      </c>
      <c r="H1921" s="60">
        <v>40</v>
      </c>
      <c r="I1921" s="61">
        <v>70</v>
      </c>
      <c r="J1921" s="60">
        <v>100</v>
      </c>
      <c r="K1921">
        <f t="shared" si="210"/>
        <v>0.4</v>
      </c>
      <c r="L1921">
        <f t="shared" si="211"/>
        <v>57</v>
      </c>
      <c r="M1921">
        <f t="shared" si="212"/>
        <v>90</v>
      </c>
      <c r="N1921">
        <f t="shared" si="213"/>
        <v>70</v>
      </c>
      <c r="O1921">
        <f>Summary!$J$4</f>
        <v>65</v>
      </c>
      <c r="P1921">
        <f>Summary!$J$4</f>
        <v>65</v>
      </c>
      <c r="Q1921">
        <f>Summary!$J$4</f>
        <v>65</v>
      </c>
      <c r="R1921">
        <f t="shared" si="214"/>
        <v>0</v>
      </c>
      <c r="S1921">
        <f t="shared" si="215"/>
        <v>1</v>
      </c>
      <c r="T1921">
        <f t="shared" si="216"/>
        <v>1</v>
      </c>
    </row>
    <row r="1922" spans="1:20" x14ac:dyDescent="0.2">
      <c r="A1922" s="37" t="s">
        <v>36</v>
      </c>
      <c r="B1922" s="53">
        <v>2016800469</v>
      </c>
      <c r="C1922" s="37" t="s">
        <v>130</v>
      </c>
      <c r="D1922" s="39" t="s">
        <v>136</v>
      </c>
      <c r="E1922" s="60" t="s">
        <v>69</v>
      </c>
      <c r="F1922" s="60">
        <v>60</v>
      </c>
      <c r="G1922" s="60" t="s">
        <v>84</v>
      </c>
      <c r="H1922" s="60">
        <v>40</v>
      </c>
      <c r="I1922" s="61">
        <v>66</v>
      </c>
      <c r="J1922" s="60">
        <v>100</v>
      </c>
      <c r="K1922">
        <f t="shared" si="210"/>
        <v>0.4</v>
      </c>
      <c r="L1922">
        <f t="shared" si="211"/>
        <v>52</v>
      </c>
      <c r="M1922">
        <f t="shared" si="212"/>
        <v>88</v>
      </c>
      <c r="N1922">
        <f t="shared" si="213"/>
        <v>66</v>
      </c>
      <c r="O1922">
        <f>Summary!$J$4</f>
        <v>65</v>
      </c>
      <c r="P1922">
        <f>Summary!$J$4</f>
        <v>65</v>
      </c>
      <c r="Q1922">
        <f>Summary!$J$4</f>
        <v>65</v>
      </c>
      <c r="R1922">
        <f t="shared" si="214"/>
        <v>0</v>
      </c>
      <c r="S1922">
        <f t="shared" si="215"/>
        <v>1</v>
      </c>
      <c r="T1922">
        <f t="shared" si="216"/>
        <v>1</v>
      </c>
    </row>
    <row r="1923" spans="1:20" x14ac:dyDescent="0.2">
      <c r="A1923" s="37" t="s">
        <v>36</v>
      </c>
      <c r="B1923" s="53">
        <v>2016800469</v>
      </c>
      <c r="C1923" s="37" t="s">
        <v>130</v>
      </c>
      <c r="D1923" s="39" t="s">
        <v>137</v>
      </c>
      <c r="E1923" s="60" t="s">
        <v>70</v>
      </c>
      <c r="F1923" s="60">
        <v>60</v>
      </c>
      <c r="G1923" s="60" t="s">
        <v>65</v>
      </c>
      <c r="H1923" s="60">
        <v>40</v>
      </c>
      <c r="I1923" s="61">
        <v>74</v>
      </c>
      <c r="J1923" s="60">
        <v>100</v>
      </c>
      <c r="K1923">
        <f t="shared" si="210"/>
        <v>0.4</v>
      </c>
      <c r="L1923">
        <f t="shared" si="211"/>
        <v>68</v>
      </c>
      <c r="M1923">
        <f t="shared" si="212"/>
        <v>83</v>
      </c>
      <c r="N1923">
        <f t="shared" si="213"/>
        <v>74</v>
      </c>
      <c r="O1923">
        <f>Summary!$J$4</f>
        <v>65</v>
      </c>
      <c r="P1923">
        <f>Summary!$J$4</f>
        <v>65</v>
      </c>
      <c r="Q1923">
        <f>Summary!$J$4</f>
        <v>65</v>
      </c>
      <c r="R1923">
        <f t="shared" si="214"/>
        <v>1</v>
      </c>
      <c r="S1923">
        <f t="shared" si="215"/>
        <v>1</v>
      </c>
      <c r="T1923">
        <f t="shared" si="216"/>
        <v>1</v>
      </c>
    </row>
    <row r="1924" spans="1:20" x14ac:dyDescent="0.2">
      <c r="A1924" s="37" t="s">
        <v>36</v>
      </c>
      <c r="B1924" s="53">
        <v>2016800470</v>
      </c>
      <c r="C1924" s="37" t="s">
        <v>130</v>
      </c>
      <c r="D1924" s="39" t="s">
        <v>131</v>
      </c>
      <c r="E1924" s="60" t="s">
        <v>91</v>
      </c>
      <c r="F1924" s="60">
        <v>60</v>
      </c>
      <c r="G1924" s="60" t="s">
        <v>69</v>
      </c>
      <c r="H1924" s="60">
        <v>40</v>
      </c>
      <c r="I1924" s="61">
        <v>68</v>
      </c>
      <c r="J1924" s="60">
        <v>100</v>
      </c>
      <c r="K1924">
        <f t="shared" si="210"/>
        <v>0.4</v>
      </c>
      <c r="L1924">
        <f t="shared" si="211"/>
        <v>62</v>
      </c>
      <c r="M1924">
        <f t="shared" si="212"/>
        <v>78</v>
      </c>
      <c r="N1924">
        <f t="shared" si="213"/>
        <v>68</v>
      </c>
      <c r="O1924">
        <f>Summary!$J$4</f>
        <v>65</v>
      </c>
      <c r="P1924">
        <f>Summary!$J$4</f>
        <v>65</v>
      </c>
      <c r="Q1924">
        <f>Summary!$J$4</f>
        <v>65</v>
      </c>
      <c r="R1924">
        <f t="shared" si="214"/>
        <v>0</v>
      </c>
      <c r="S1924">
        <f t="shared" si="215"/>
        <v>1</v>
      </c>
      <c r="T1924">
        <f t="shared" si="216"/>
        <v>1</v>
      </c>
    </row>
    <row r="1925" spans="1:20" x14ac:dyDescent="0.2">
      <c r="A1925" s="37" t="s">
        <v>36</v>
      </c>
      <c r="B1925" s="53">
        <v>2016800470</v>
      </c>
      <c r="C1925" s="37" t="s">
        <v>130</v>
      </c>
      <c r="D1925" s="39" t="s">
        <v>132</v>
      </c>
      <c r="E1925" s="60" t="s">
        <v>70</v>
      </c>
      <c r="F1925" s="60">
        <v>60</v>
      </c>
      <c r="G1925" s="60" t="s">
        <v>73</v>
      </c>
      <c r="H1925" s="60">
        <v>40</v>
      </c>
      <c r="I1925" s="61">
        <v>73</v>
      </c>
      <c r="J1925" s="60">
        <v>100</v>
      </c>
      <c r="K1925">
        <f t="shared" si="210"/>
        <v>0.4</v>
      </c>
      <c r="L1925">
        <f t="shared" si="211"/>
        <v>68</v>
      </c>
      <c r="M1925">
        <f t="shared" si="212"/>
        <v>80</v>
      </c>
      <c r="N1925">
        <f t="shared" si="213"/>
        <v>73</v>
      </c>
      <c r="O1925">
        <f>Summary!$J$4</f>
        <v>65</v>
      </c>
      <c r="P1925">
        <f>Summary!$J$4</f>
        <v>65</v>
      </c>
      <c r="Q1925">
        <f>Summary!$J$4</f>
        <v>65</v>
      </c>
      <c r="R1925">
        <f t="shared" si="214"/>
        <v>1</v>
      </c>
      <c r="S1925">
        <f t="shared" si="215"/>
        <v>1</v>
      </c>
      <c r="T1925">
        <f t="shared" si="216"/>
        <v>1</v>
      </c>
    </row>
    <row r="1926" spans="1:20" x14ac:dyDescent="0.2">
      <c r="A1926" s="37" t="s">
        <v>36</v>
      </c>
      <c r="B1926" s="53">
        <v>2016800470</v>
      </c>
      <c r="C1926" s="37" t="s">
        <v>130</v>
      </c>
      <c r="D1926" s="39" t="s">
        <v>133</v>
      </c>
      <c r="E1926" s="62" t="s">
        <v>76</v>
      </c>
      <c r="F1926" s="60">
        <v>60</v>
      </c>
      <c r="G1926" s="60" t="s">
        <v>84</v>
      </c>
      <c r="H1926" s="60">
        <v>40</v>
      </c>
      <c r="I1926" s="61">
        <v>77</v>
      </c>
      <c r="J1926" s="60">
        <v>100</v>
      </c>
      <c r="K1926">
        <f t="shared" si="210"/>
        <v>0.4</v>
      </c>
      <c r="L1926">
        <f t="shared" si="211"/>
        <v>70</v>
      </c>
      <c r="M1926">
        <f t="shared" si="212"/>
        <v>88</v>
      </c>
      <c r="N1926">
        <f t="shared" si="213"/>
        <v>77</v>
      </c>
      <c r="O1926">
        <f>Summary!$J$4</f>
        <v>65</v>
      </c>
      <c r="P1926">
        <f>Summary!$J$4</f>
        <v>65</v>
      </c>
      <c r="Q1926">
        <f>Summary!$J$4</f>
        <v>65</v>
      </c>
      <c r="R1926">
        <f t="shared" si="214"/>
        <v>1</v>
      </c>
      <c r="S1926">
        <f t="shared" si="215"/>
        <v>1</v>
      </c>
      <c r="T1926">
        <f t="shared" si="216"/>
        <v>1</v>
      </c>
    </row>
    <row r="1927" spans="1:20" x14ac:dyDescent="0.2">
      <c r="A1927" s="37" t="s">
        <v>36</v>
      </c>
      <c r="B1927" s="53">
        <v>2016800470</v>
      </c>
      <c r="C1927" s="37" t="s">
        <v>130</v>
      </c>
      <c r="D1927" s="39" t="s">
        <v>134</v>
      </c>
      <c r="E1927" s="60" t="s">
        <v>80</v>
      </c>
      <c r="F1927" s="60">
        <v>60</v>
      </c>
      <c r="G1927" s="60" t="s">
        <v>84</v>
      </c>
      <c r="H1927" s="60">
        <v>40</v>
      </c>
      <c r="I1927" s="61">
        <v>79</v>
      </c>
      <c r="J1927" s="60">
        <v>100</v>
      </c>
      <c r="K1927">
        <f t="shared" si="210"/>
        <v>0.4</v>
      </c>
      <c r="L1927">
        <f t="shared" si="211"/>
        <v>73</v>
      </c>
      <c r="M1927">
        <f t="shared" si="212"/>
        <v>88</v>
      </c>
      <c r="N1927">
        <f t="shared" si="213"/>
        <v>79</v>
      </c>
      <c r="O1927">
        <f>Summary!$J$4</f>
        <v>65</v>
      </c>
      <c r="P1927">
        <f>Summary!$J$4</f>
        <v>65</v>
      </c>
      <c r="Q1927">
        <f>Summary!$J$4</f>
        <v>65</v>
      </c>
      <c r="R1927">
        <f t="shared" si="214"/>
        <v>1</v>
      </c>
      <c r="S1927">
        <f t="shared" si="215"/>
        <v>1</v>
      </c>
      <c r="T1927">
        <f t="shared" si="216"/>
        <v>1</v>
      </c>
    </row>
    <row r="1928" spans="1:20" x14ac:dyDescent="0.2">
      <c r="A1928" s="37" t="s">
        <v>36</v>
      </c>
      <c r="B1928" s="53">
        <v>2016800470</v>
      </c>
      <c r="C1928" s="37" t="s">
        <v>130</v>
      </c>
      <c r="D1928" s="39" t="s">
        <v>135</v>
      </c>
      <c r="E1928" s="60" t="s">
        <v>80</v>
      </c>
      <c r="F1928" s="60">
        <v>60</v>
      </c>
      <c r="G1928" s="60" t="s">
        <v>87</v>
      </c>
      <c r="H1928" s="60">
        <v>40</v>
      </c>
      <c r="I1928" s="61">
        <v>80</v>
      </c>
      <c r="J1928" s="60">
        <v>100</v>
      </c>
      <c r="K1928">
        <f t="shared" si="210"/>
        <v>0.4</v>
      </c>
      <c r="L1928">
        <f t="shared" si="211"/>
        <v>73</v>
      </c>
      <c r="M1928">
        <f t="shared" si="212"/>
        <v>90</v>
      </c>
      <c r="N1928">
        <f t="shared" si="213"/>
        <v>80</v>
      </c>
      <c r="O1928">
        <f>Summary!$J$4</f>
        <v>65</v>
      </c>
      <c r="P1928">
        <f>Summary!$J$4</f>
        <v>65</v>
      </c>
      <c r="Q1928">
        <f>Summary!$J$4</f>
        <v>65</v>
      </c>
      <c r="R1928">
        <f t="shared" si="214"/>
        <v>1</v>
      </c>
      <c r="S1928">
        <f t="shared" si="215"/>
        <v>1</v>
      </c>
      <c r="T1928">
        <f t="shared" si="216"/>
        <v>1</v>
      </c>
    </row>
    <row r="1929" spans="1:20" x14ac:dyDescent="0.2">
      <c r="A1929" s="37" t="s">
        <v>36</v>
      </c>
      <c r="B1929" s="53">
        <v>2016800470</v>
      </c>
      <c r="C1929" s="37" t="s">
        <v>130</v>
      </c>
      <c r="D1929" s="39" t="s">
        <v>136</v>
      </c>
      <c r="E1929" s="66">
        <v>36</v>
      </c>
      <c r="F1929" s="60">
        <v>60</v>
      </c>
      <c r="G1929" s="60" t="s">
        <v>79</v>
      </c>
      <c r="H1929" s="60">
        <v>40</v>
      </c>
      <c r="I1929" s="61">
        <v>68</v>
      </c>
      <c r="J1929" s="60">
        <v>100</v>
      </c>
      <c r="K1929">
        <f t="shared" si="210"/>
        <v>0.4</v>
      </c>
      <c r="L1929">
        <f t="shared" si="211"/>
        <v>60</v>
      </c>
      <c r="M1929">
        <f t="shared" si="212"/>
        <v>85</v>
      </c>
      <c r="N1929">
        <f t="shared" si="213"/>
        <v>68</v>
      </c>
      <c r="O1929">
        <f>Summary!$J$4</f>
        <v>65</v>
      </c>
      <c r="P1929">
        <f>Summary!$J$4</f>
        <v>65</v>
      </c>
      <c r="Q1929">
        <f>Summary!$J$4</f>
        <v>65</v>
      </c>
      <c r="R1929">
        <f t="shared" si="214"/>
        <v>0</v>
      </c>
      <c r="S1929">
        <f t="shared" si="215"/>
        <v>1</v>
      </c>
      <c r="T1929">
        <f t="shared" si="216"/>
        <v>1</v>
      </c>
    </row>
    <row r="1930" spans="1:20" x14ac:dyDescent="0.2">
      <c r="A1930" s="37" t="s">
        <v>36</v>
      </c>
      <c r="B1930" s="53">
        <v>2016800470</v>
      </c>
      <c r="C1930" s="37" t="s">
        <v>130</v>
      </c>
      <c r="D1930" s="39" t="s">
        <v>137</v>
      </c>
      <c r="E1930" s="60" t="s">
        <v>82</v>
      </c>
      <c r="F1930" s="60">
        <v>60</v>
      </c>
      <c r="G1930" s="60" t="s">
        <v>79</v>
      </c>
      <c r="H1930" s="60">
        <v>40</v>
      </c>
      <c r="I1930" s="61">
        <v>73</v>
      </c>
      <c r="J1930" s="60">
        <v>100</v>
      </c>
      <c r="K1930">
        <f t="shared" si="210"/>
        <v>0.4</v>
      </c>
      <c r="L1930">
        <f t="shared" si="211"/>
        <v>65</v>
      </c>
      <c r="M1930">
        <f t="shared" si="212"/>
        <v>85</v>
      </c>
      <c r="N1930">
        <f t="shared" si="213"/>
        <v>73</v>
      </c>
      <c r="O1930">
        <f>Summary!$J$4</f>
        <v>65</v>
      </c>
      <c r="P1930">
        <f>Summary!$J$4</f>
        <v>65</v>
      </c>
      <c r="Q1930">
        <f>Summary!$J$4</f>
        <v>65</v>
      </c>
      <c r="R1930">
        <f t="shared" si="214"/>
        <v>1</v>
      </c>
      <c r="S1930">
        <f t="shared" si="215"/>
        <v>1</v>
      </c>
      <c r="T1930">
        <f t="shared" si="216"/>
        <v>1</v>
      </c>
    </row>
    <row r="1931" spans="1:20" x14ac:dyDescent="0.2">
      <c r="A1931" s="37" t="s">
        <v>36</v>
      </c>
      <c r="B1931" s="53">
        <v>2016800471</v>
      </c>
      <c r="C1931" s="37" t="s">
        <v>130</v>
      </c>
      <c r="D1931" s="39" t="s">
        <v>131</v>
      </c>
      <c r="E1931" s="60" t="s">
        <v>111</v>
      </c>
      <c r="F1931" s="60">
        <v>60</v>
      </c>
      <c r="G1931" s="60" t="s">
        <v>83</v>
      </c>
      <c r="H1931" s="60">
        <v>40</v>
      </c>
      <c r="I1931" s="61">
        <v>46</v>
      </c>
      <c r="J1931" s="60">
        <v>100</v>
      </c>
      <c r="K1931">
        <f t="shared" si="210"/>
        <v>0.4</v>
      </c>
      <c r="L1931">
        <f t="shared" si="211"/>
        <v>33</v>
      </c>
      <c r="M1931">
        <f t="shared" si="212"/>
        <v>65</v>
      </c>
      <c r="N1931">
        <f t="shared" si="213"/>
        <v>46</v>
      </c>
      <c r="O1931">
        <f>Summary!$J$4</f>
        <v>65</v>
      </c>
      <c r="P1931">
        <f>Summary!$J$4</f>
        <v>65</v>
      </c>
      <c r="Q1931">
        <f>Summary!$J$4</f>
        <v>65</v>
      </c>
      <c r="R1931">
        <f t="shared" si="214"/>
        <v>0</v>
      </c>
      <c r="S1931">
        <f t="shared" si="215"/>
        <v>1</v>
      </c>
      <c r="T1931">
        <f t="shared" si="216"/>
        <v>0</v>
      </c>
    </row>
    <row r="1932" spans="1:20" x14ac:dyDescent="0.2">
      <c r="A1932" s="37" t="s">
        <v>36</v>
      </c>
      <c r="B1932" s="53">
        <v>2016800471</v>
      </c>
      <c r="C1932" s="37" t="s">
        <v>130</v>
      </c>
      <c r="D1932" s="39" t="s">
        <v>132</v>
      </c>
      <c r="E1932" s="60" t="s">
        <v>84</v>
      </c>
      <c r="F1932" s="60">
        <v>60</v>
      </c>
      <c r="G1932" s="60" t="s">
        <v>67</v>
      </c>
      <c r="H1932" s="60">
        <v>40</v>
      </c>
      <c r="I1932" s="61">
        <v>65</v>
      </c>
      <c r="J1932" s="60">
        <v>100</v>
      </c>
      <c r="K1932">
        <f t="shared" si="210"/>
        <v>0.4</v>
      </c>
      <c r="L1932">
        <f t="shared" si="211"/>
        <v>58</v>
      </c>
      <c r="M1932">
        <f t="shared" si="212"/>
        <v>75</v>
      </c>
      <c r="N1932">
        <f t="shared" si="213"/>
        <v>65</v>
      </c>
      <c r="O1932">
        <f>Summary!$J$4</f>
        <v>65</v>
      </c>
      <c r="P1932">
        <f>Summary!$J$4</f>
        <v>65</v>
      </c>
      <c r="Q1932">
        <f>Summary!$J$4</f>
        <v>65</v>
      </c>
      <c r="R1932">
        <f t="shared" si="214"/>
        <v>0</v>
      </c>
      <c r="S1932">
        <f t="shared" si="215"/>
        <v>1</v>
      </c>
      <c r="T1932">
        <f t="shared" si="216"/>
        <v>1</v>
      </c>
    </row>
    <row r="1933" spans="1:20" x14ac:dyDescent="0.2">
      <c r="A1933" s="37" t="s">
        <v>36</v>
      </c>
      <c r="B1933" s="53">
        <v>2016800471</v>
      </c>
      <c r="C1933" s="37" t="s">
        <v>130</v>
      </c>
      <c r="D1933" s="39" t="s">
        <v>133</v>
      </c>
      <c r="E1933" s="60" t="s">
        <v>73</v>
      </c>
      <c r="F1933" s="60">
        <v>60</v>
      </c>
      <c r="G1933" s="60" t="s">
        <v>69</v>
      </c>
      <c r="H1933" s="60">
        <v>40</v>
      </c>
      <c r="I1933" s="61">
        <v>63</v>
      </c>
      <c r="J1933" s="60">
        <v>100</v>
      </c>
      <c r="K1933">
        <f t="shared" si="210"/>
        <v>0.4</v>
      </c>
      <c r="L1933">
        <f t="shared" si="211"/>
        <v>53</v>
      </c>
      <c r="M1933">
        <f t="shared" si="212"/>
        <v>78</v>
      </c>
      <c r="N1933">
        <f t="shared" si="213"/>
        <v>63</v>
      </c>
      <c r="O1933">
        <f>Summary!$J$4</f>
        <v>65</v>
      </c>
      <c r="P1933">
        <f>Summary!$J$4</f>
        <v>65</v>
      </c>
      <c r="Q1933">
        <f>Summary!$J$4</f>
        <v>65</v>
      </c>
      <c r="R1933">
        <f t="shared" si="214"/>
        <v>0</v>
      </c>
      <c r="S1933">
        <f t="shared" si="215"/>
        <v>1</v>
      </c>
      <c r="T1933">
        <f t="shared" si="216"/>
        <v>0</v>
      </c>
    </row>
    <row r="1934" spans="1:20" x14ac:dyDescent="0.2">
      <c r="A1934" s="37" t="s">
        <v>36</v>
      </c>
      <c r="B1934" s="53">
        <v>2016800471</v>
      </c>
      <c r="C1934" s="37" t="s">
        <v>130</v>
      </c>
      <c r="D1934" s="39" t="s">
        <v>134</v>
      </c>
      <c r="E1934" s="62" t="s">
        <v>91</v>
      </c>
      <c r="F1934" s="60">
        <v>60</v>
      </c>
      <c r="G1934" s="60" t="s">
        <v>73</v>
      </c>
      <c r="H1934" s="60">
        <v>40</v>
      </c>
      <c r="I1934" s="61">
        <v>69</v>
      </c>
      <c r="J1934" s="60">
        <v>100</v>
      </c>
      <c r="K1934">
        <f t="shared" si="210"/>
        <v>0.4</v>
      </c>
      <c r="L1934">
        <f t="shared" si="211"/>
        <v>62</v>
      </c>
      <c r="M1934">
        <f t="shared" si="212"/>
        <v>80</v>
      </c>
      <c r="N1934">
        <f t="shared" si="213"/>
        <v>69</v>
      </c>
      <c r="O1934">
        <f>Summary!$J$4</f>
        <v>65</v>
      </c>
      <c r="P1934">
        <f>Summary!$J$4</f>
        <v>65</v>
      </c>
      <c r="Q1934">
        <f>Summary!$J$4</f>
        <v>65</v>
      </c>
      <c r="R1934">
        <f t="shared" si="214"/>
        <v>0</v>
      </c>
      <c r="S1934">
        <f t="shared" si="215"/>
        <v>1</v>
      </c>
      <c r="T1934">
        <f t="shared" si="216"/>
        <v>1</v>
      </c>
    </row>
    <row r="1935" spans="1:20" x14ac:dyDescent="0.2">
      <c r="A1935" s="37" t="s">
        <v>36</v>
      </c>
      <c r="B1935" s="53">
        <v>2016800471</v>
      </c>
      <c r="C1935" s="37" t="s">
        <v>130</v>
      </c>
      <c r="D1935" s="39" t="s">
        <v>135</v>
      </c>
      <c r="E1935" s="60" t="s">
        <v>91</v>
      </c>
      <c r="F1935" s="60">
        <v>60</v>
      </c>
      <c r="G1935" s="60" t="s">
        <v>67</v>
      </c>
      <c r="H1935" s="60">
        <v>40</v>
      </c>
      <c r="I1935" s="61">
        <v>67</v>
      </c>
      <c r="J1935" s="60">
        <v>100</v>
      </c>
      <c r="K1935">
        <f t="shared" si="210"/>
        <v>0.4</v>
      </c>
      <c r="L1935">
        <f t="shared" si="211"/>
        <v>62</v>
      </c>
      <c r="M1935">
        <f t="shared" si="212"/>
        <v>75</v>
      </c>
      <c r="N1935">
        <f t="shared" si="213"/>
        <v>67</v>
      </c>
      <c r="O1935">
        <f>Summary!$J$4</f>
        <v>65</v>
      </c>
      <c r="P1935">
        <f>Summary!$J$4</f>
        <v>65</v>
      </c>
      <c r="Q1935">
        <f>Summary!$J$4</f>
        <v>65</v>
      </c>
      <c r="R1935">
        <f t="shared" si="214"/>
        <v>0</v>
      </c>
      <c r="S1935">
        <f t="shared" si="215"/>
        <v>1</v>
      </c>
      <c r="T1935">
        <f t="shared" si="216"/>
        <v>1</v>
      </c>
    </row>
    <row r="1936" spans="1:20" x14ac:dyDescent="0.2">
      <c r="A1936" s="37" t="s">
        <v>36</v>
      </c>
      <c r="B1936" s="53">
        <v>2016800471</v>
      </c>
      <c r="C1936" s="37" t="s">
        <v>130</v>
      </c>
      <c r="D1936" s="39" t="s">
        <v>136</v>
      </c>
      <c r="E1936" s="66">
        <v>36</v>
      </c>
      <c r="F1936" s="60">
        <v>60</v>
      </c>
      <c r="G1936" s="60" t="s">
        <v>67</v>
      </c>
      <c r="H1936" s="60">
        <v>40</v>
      </c>
      <c r="I1936" s="61">
        <v>30</v>
      </c>
      <c r="J1936" s="60">
        <v>100</v>
      </c>
      <c r="K1936">
        <f t="shared" si="210"/>
        <v>0.4</v>
      </c>
      <c r="L1936">
        <f t="shared" si="211"/>
        <v>60</v>
      </c>
      <c r="M1936">
        <f t="shared" si="212"/>
        <v>75</v>
      </c>
      <c r="N1936">
        <f t="shared" si="213"/>
        <v>30</v>
      </c>
      <c r="O1936">
        <f>Summary!$J$4</f>
        <v>65</v>
      </c>
      <c r="P1936">
        <f>Summary!$J$4</f>
        <v>65</v>
      </c>
      <c r="Q1936">
        <f>Summary!$J$4</f>
        <v>65</v>
      </c>
      <c r="R1936">
        <f t="shared" si="214"/>
        <v>0</v>
      </c>
      <c r="S1936">
        <f t="shared" si="215"/>
        <v>1</v>
      </c>
      <c r="T1936">
        <f t="shared" si="216"/>
        <v>0</v>
      </c>
    </row>
    <row r="1937" spans="1:20" x14ac:dyDescent="0.2">
      <c r="A1937" s="37" t="s">
        <v>36</v>
      </c>
      <c r="B1937" s="53">
        <v>2016800471</v>
      </c>
      <c r="C1937" s="37" t="s">
        <v>130</v>
      </c>
      <c r="D1937" s="39" t="s">
        <v>137</v>
      </c>
      <c r="E1937" s="60" t="s">
        <v>79</v>
      </c>
      <c r="F1937" s="60">
        <v>60</v>
      </c>
      <c r="G1937" s="60" t="s">
        <v>69</v>
      </c>
      <c r="H1937" s="60">
        <v>40</v>
      </c>
      <c r="I1937" s="61">
        <v>65</v>
      </c>
      <c r="J1937" s="60">
        <v>100</v>
      </c>
      <c r="K1937">
        <f t="shared" si="210"/>
        <v>0.4</v>
      </c>
      <c r="L1937">
        <f t="shared" si="211"/>
        <v>57</v>
      </c>
      <c r="M1937">
        <f t="shared" si="212"/>
        <v>78</v>
      </c>
      <c r="N1937">
        <f t="shared" si="213"/>
        <v>65</v>
      </c>
      <c r="O1937">
        <f>Summary!$J$4</f>
        <v>65</v>
      </c>
      <c r="P1937">
        <f>Summary!$J$4</f>
        <v>65</v>
      </c>
      <c r="Q1937">
        <f>Summary!$J$4</f>
        <v>65</v>
      </c>
      <c r="R1937">
        <f t="shared" si="214"/>
        <v>0</v>
      </c>
      <c r="S1937">
        <f t="shared" si="215"/>
        <v>1</v>
      </c>
      <c r="T1937">
        <f t="shared" si="216"/>
        <v>1</v>
      </c>
    </row>
    <row r="1938" spans="1:20" x14ac:dyDescent="0.2">
      <c r="A1938" s="37" t="s">
        <v>36</v>
      </c>
      <c r="B1938" s="53">
        <v>2016800472</v>
      </c>
      <c r="C1938" s="37" t="s">
        <v>130</v>
      </c>
      <c r="D1938" s="39" t="s">
        <v>131</v>
      </c>
      <c r="E1938" s="60" t="s">
        <v>75</v>
      </c>
      <c r="F1938" s="60">
        <v>60</v>
      </c>
      <c r="G1938" s="60" t="s">
        <v>73</v>
      </c>
      <c r="H1938" s="60">
        <v>40</v>
      </c>
      <c r="I1938" s="61">
        <v>57</v>
      </c>
      <c r="J1938" s="60">
        <v>100</v>
      </c>
      <c r="K1938">
        <f t="shared" si="210"/>
        <v>0.4</v>
      </c>
      <c r="L1938">
        <f t="shared" si="211"/>
        <v>42</v>
      </c>
      <c r="M1938">
        <f t="shared" si="212"/>
        <v>80</v>
      </c>
      <c r="N1938">
        <f t="shared" si="213"/>
        <v>57</v>
      </c>
      <c r="O1938">
        <f>Summary!$J$4</f>
        <v>65</v>
      </c>
      <c r="P1938">
        <f>Summary!$J$4</f>
        <v>65</v>
      </c>
      <c r="Q1938">
        <f>Summary!$J$4</f>
        <v>65</v>
      </c>
      <c r="R1938">
        <f t="shared" si="214"/>
        <v>0</v>
      </c>
      <c r="S1938">
        <f t="shared" si="215"/>
        <v>1</v>
      </c>
      <c r="T1938">
        <f t="shared" si="216"/>
        <v>0</v>
      </c>
    </row>
    <row r="1939" spans="1:20" x14ac:dyDescent="0.2">
      <c r="A1939" s="37" t="s">
        <v>36</v>
      </c>
      <c r="B1939" s="53">
        <v>2016800472</v>
      </c>
      <c r="C1939" s="37" t="s">
        <v>130</v>
      </c>
      <c r="D1939" s="39" t="s">
        <v>132</v>
      </c>
      <c r="E1939" s="60" t="s">
        <v>103</v>
      </c>
      <c r="F1939" s="60">
        <v>60</v>
      </c>
      <c r="G1939" s="60" t="s">
        <v>79</v>
      </c>
      <c r="H1939" s="60">
        <v>40</v>
      </c>
      <c r="I1939" s="61">
        <v>74</v>
      </c>
      <c r="J1939" s="60">
        <v>100</v>
      </c>
      <c r="K1939">
        <f t="shared" si="210"/>
        <v>0.4</v>
      </c>
      <c r="L1939">
        <f t="shared" si="211"/>
        <v>67</v>
      </c>
      <c r="M1939">
        <f t="shared" si="212"/>
        <v>85</v>
      </c>
      <c r="N1939">
        <f t="shared" si="213"/>
        <v>74</v>
      </c>
      <c r="O1939">
        <f>Summary!$J$4</f>
        <v>65</v>
      </c>
      <c r="P1939">
        <f>Summary!$J$4</f>
        <v>65</v>
      </c>
      <c r="Q1939">
        <f>Summary!$J$4</f>
        <v>65</v>
      </c>
      <c r="R1939">
        <f t="shared" si="214"/>
        <v>1</v>
      </c>
      <c r="S1939">
        <f t="shared" si="215"/>
        <v>1</v>
      </c>
      <c r="T1939">
        <f t="shared" si="216"/>
        <v>1</v>
      </c>
    </row>
    <row r="1940" spans="1:20" x14ac:dyDescent="0.2">
      <c r="A1940" s="37" t="s">
        <v>36</v>
      </c>
      <c r="B1940" s="53">
        <v>2016800472</v>
      </c>
      <c r="C1940" s="37" t="s">
        <v>130</v>
      </c>
      <c r="D1940" s="39" t="s">
        <v>133</v>
      </c>
      <c r="E1940" s="62" t="s">
        <v>103</v>
      </c>
      <c r="F1940" s="60">
        <v>60</v>
      </c>
      <c r="G1940" s="60" t="s">
        <v>84</v>
      </c>
      <c r="H1940" s="60">
        <v>40</v>
      </c>
      <c r="I1940" s="61">
        <v>75</v>
      </c>
      <c r="J1940" s="60">
        <v>100</v>
      </c>
      <c r="K1940">
        <f t="shared" si="210"/>
        <v>0.4</v>
      </c>
      <c r="L1940">
        <f t="shared" si="211"/>
        <v>67</v>
      </c>
      <c r="M1940">
        <f t="shared" si="212"/>
        <v>88</v>
      </c>
      <c r="N1940">
        <f t="shared" si="213"/>
        <v>75</v>
      </c>
      <c r="O1940">
        <f>Summary!$J$4</f>
        <v>65</v>
      </c>
      <c r="P1940">
        <f>Summary!$J$4</f>
        <v>65</v>
      </c>
      <c r="Q1940">
        <f>Summary!$J$4</f>
        <v>65</v>
      </c>
      <c r="R1940">
        <f t="shared" si="214"/>
        <v>1</v>
      </c>
      <c r="S1940">
        <f t="shared" si="215"/>
        <v>1</v>
      </c>
      <c r="T1940">
        <f t="shared" si="216"/>
        <v>1</v>
      </c>
    </row>
    <row r="1941" spans="1:20" x14ac:dyDescent="0.2">
      <c r="A1941" s="37" t="s">
        <v>36</v>
      </c>
      <c r="B1941" s="53">
        <v>2016800472</v>
      </c>
      <c r="C1941" s="37" t="s">
        <v>130</v>
      </c>
      <c r="D1941" s="39" t="s">
        <v>134</v>
      </c>
      <c r="E1941" s="60" t="s">
        <v>82</v>
      </c>
      <c r="F1941" s="60">
        <v>60</v>
      </c>
      <c r="G1941" s="60" t="s">
        <v>84</v>
      </c>
      <c r="H1941" s="60">
        <v>40</v>
      </c>
      <c r="I1941" s="61">
        <v>74</v>
      </c>
      <c r="J1941" s="60">
        <v>100</v>
      </c>
      <c r="K1941">
        <f t="shared" si="210"/>
        <v>0.4</v>
      </c>
      <c r="L1941">
        <f t="shared" si="211"/>
        <v>65</v>
      </c>
      <c r="M1941">
        <f t="shared" si="212"/>
        <v>88</v>
      </c>
      <c r="N1941">
        <f t="shared" si="213"/>
        <v>74</v>
      </c>
      <c r="O1941">
        <f>Summary!$J$4</f>
        <v>65</v>
      </c>
      <c r="P1941">
        <f>Summary!$J$4</f>
        <v>65</v>
      </c>
      <c r="Q1941">
        <f>Summary!$J$4</f>
        <v>65</v>
      </c>
      <c r="R1941">
        <f t="shared" si="214"/>
        <v>1</v>
      </c>
      <c r="S1941">
        <f t="shared" si="215"/>
        <v>1</v>
      </c>
      <c r="T1941">
        <f t="shared" si="216"/>
        <v>1</v>
      </c>
    </row>
    <row r="1942" spans="1:20" x14ac:dyDescent="0.2">
      <c r="A1942" s="37" t="s">
        <v>36</v>
      </c>
      <c r="B1942" s="53">
        <v>2016800472</v>
      </c>
      <c r="C1942" s="37" t="s">
        <v>130</v>
      </c>
      <c r="D1942" s="39" t="s">
        <v>135</v>
      </c>
      <c r="E1942" s="60" t="s">
        <v>87</v>
      </c>
      <c r="F1942" s="60">
        <v>60</v>
      </c>
      <c r="G1942" s="60" t="s">
        <v>79</v>
      </c>
      <c r="H1942" s="60">
        <v>40</v>
      </c>
      <c r="I1942" s="61">
        <v>70</v>
      </c>
      <c r="J1942" s="60">
        <v>100</v>
      </c>
      <c r="K1942">
        <f t="shared" si="210"/>
        <v>0.4</v>
      </c>
      <c r="L1942">
        <f t="shared" si="211"/>
        <v>60</v>
      </c>
      <c r="M1942">
        <f t="shared" si="212"/>
        <v>85</v>
      </c>
      <c r="N1942">
        <f t="shared" si="213"/>
        <v>70</v>
      </c>
      <c r="O1942">
        <f>Summary!$J$4</f>
        <v>65</v>
      </c>
      <c r="P1942">
        <f>Summary!$J$4</f>
        <v>65</v>
      </c>
      <c r="Q1942">
        <f>Summary!$J$4</f>
        <v>65</v>
      </c>
      <c r="R1942">
        <f t="shared" si="214"/>
        <v>0</v>
      </c>
      <c r="S1942">
        <f t="shared" si="215"/>
        <v>1</v>
      </c>
      <c r="T1942">
        <f t="shared" si="216"/>
        <v>1</v>
      </c>
    </row>
    <row r="1943" spans="1:20" x14ac:dyDescent="0.2">
      <c r="A1943" s="37" t="s">
        <v>36</v>
      </c>
      <c r="B1943" s="53">
        <v>2016800472</v>
      </c>
      <c r="C1943" s="37" t="s">
        <v>130</v>
      </c>
      <c r="D1943" s="39" t="s">
        <v>136</v>
      </c>
      <c r="E1943" s="66">
        <v>36</v>
      </c>
      <c r="F1943" s="60">
        <v>60</v>
      </c>
      <c r="G1943" s="60" t="s">
        <v>87</v>
      </c>
      <c r="H1943" s="60">
        <v>40</v>
      </c>
      <c r="I1943" s="61">
        <v>70</v>
      </c>
      <c r="J1943" s="60">
        <v>100</v>
      </c>
      <c r="K1943">
        <f t="shared" si="210"/>
        <v>0.4</v>
      </c>
      <c r="L1943">
        <f t="shared" si="211"/>
        <v>60</v>
      </c>
      <c r="M1943">
        <f t="shared" si="212"/>
        <v>90</v>
      </c>
      <c r="N1943">
        <f t="shared" si="213"/>
        <v>70</v>
      </c>
      <c r="O1943">
        <f>Summary!$J$4</f>
        <v>65</v>
      </c>
      <c r="P1943">
        <f>Summary!$J$4</f>
        <v>65</v>
      </c>
      <c r="Q1943">
        <f>Summary!$J$4</f>
        <v>65</v>
      </c>
      <c r="R1943">
        <f t="shared" si="214"/>
        <v>0</v>
      </c>
      <c r="S1943">
        <f t="shared" si="215"/>
        <v>1</v>
      </c>
      <c r="T1943">
        <f t="shared" si="216"/>
        <v>1</v>
      </c>
    </row>
    <row r="1944" spans="1:20" x14ac:dyDescent="0.2">
      <c r="A1944" s="37" t="s">
        <v>36</v>
      </c>
      <c r="B1944" s="53">
        <v>2016800472</v>
      </c>
      <c r="C1944" s="37" t="s">
        <v>130</v>
      </c>
      <c r="D1944" s="39" t="s">
        <v>137</v>
      </c>
      <c r="E1944" s="60" t="s">
        <v>76</v>
      </c>
      <c r="F1944" s="60">
        <v>60</v>
      </c>
      <c r="G1944" s="60" t="s">
        <v>87</v>
      </c>
      <c r="H1944" s="60">
        <v>40</v>
      </c>
      <c r="I1944" s="61">
        <v>78</v>
      </c>
      <c r="J1944" s="60">
        <v>100</v>
      </c>
      <c r="K1944">
        <f t="shared" si="210"/>
        <v>0.4</v>
      </c>
      <c r="L1944">
        <f t="shared" si="211"/>
        <v>70</v>
      </c>
      <c r="M1944">
        <f t="shared" si="212"/>
        <v>90</v>
      </c>
      <c r="N1944">
        <f t="shared" si="213"/>
        <v>78</v>
      </c>
      <c r="O1944">
        <f>Summary!$J$4</f>
        <v>65</v>
      </c>
      <c r="P1944">
        <f>Summary!$J$4</f>
        <v>65</v>
      </c>
      <c r="Q1944">
        <f>Summary!$J$4</f>
        <v>65</v>
      </c>
      <c r="R1944">
        <f t="shared" si="214"/>
        <v>1</v>
      </c>
      <c r="S1944">
        <f t="shared" si="215"/>
        <v>1</v>
      </c>
      <c r="T1944">
        <f t="shared" si="216"/>
        <v>1</v>
      </c>
    </row>
    <row r="1945" spans="1:20" hidden="1" x14ac:dyDescent="0.2">
      <c r="B1945"/>
      <c r="E1945"/>
      <c r="F1945"/>
      <c r="G1945"/>
      <c r="H1945"/>
      <c r="I1945"/>
      <c r="J1945"/>
    </row>
    <row r="1946" spans="1:20" hidden="1" x14ac:dyDescent="0.2">
      <c r="B1946"/>
      <c r="E1946"/>
      <c r="F1946"/>
      <c r="G1946"/>
      <c r="H1946"/>
      <c r="I1946"/>
      <c r="J1946"/>
    </row>
    <row r="1947" spans="1:20" hidden="1" x14ac:dyDescent="0.2">
      <c r="B1947"/>
      <c r="E1947"/>
      <c r="F1947"/>
      <c r="G1947"/>
      <c r="H1947"/>
      <c r="I1947"/>
      <c r="J1947"/>
    </row>
    <row r="1948" spans="1:20" hidden="1" x14ac:dyDescent="0.2">
      <c r="B1948"/>
      <c r="E1948"/>
      <c r="F1948"/>
      <c r="G1948"/>
      <c r="H1948"/>
      <c r="I1948"/>
      <c r="J1948"/>
    </row>
    <row r="1949" spans="1:20" hidden="1" x14ac:dyDescent="0.2">
      <c r="B1949"/>
      <c r="E1949"/>
      <c r="F1949"/>
      <c r="G1949"/>
      <c r="H1949"/>
      <c r="I1949"/>
      <c r="J1949"/>
    </row>
    <row r="1950" spans="1:20" hidden="1" x14ac:dyDescent="0.2">
      <c r="B1950"/>
      <c r="E1950"/>
      <c r="F1950"/>
      <c r="G1950"/>
      <c r="H1950"/>
      <c r="I1950"/>
      <c r="J1950"/>
    </row>
    <row r="1951" spans="1:20" hidden="1" x14ac:dyDescent="0.2">
      <c r="B1951"/>
      <c r="E1951"/>
      <c r="F1951"/>
      <c r="G1951"/>
      <c r="H1951"/>
      <c r="I1951"/>
      <c r="J1951"/>
    </row>
    <row r="1952" spans="1:20" hidden="1" x14ac:dyDescent="0.2">
      <c r="B1952"/>
      <c r="E1952"/>
      <c r="F1952"/>
      <c r="G1952"/>
      <c r="H1952"/>
      <c r="I1952"/>
      <c r="J1952"/>
    </row>
    <row r="1953" customFormat="1" hidden="1" x14ac:dyDescent="0.2"/>
    <row r="1954" customFormat="1" hidden="1" x14ac:dyDescent="0.2"/>
    <row r="1955" customFormat="1" hidden="1" x14ac:dyDescent="0.2"/>
    <row r="1956" customFormat="1" hidden="1" x14ac:dyDescent="0.2"/>
    <row r="1957" customFormat="1" hidden="1" x14ac:dyDescent="0.2"/>
    <row r="1958" customFormat="1" hidden="1" x14ac:dyDescent="0.2"/>
    <row r="1959" customFormat="1" hidden="1" x14ac:dyDescent="0.2"/>
    <row r="1960" customFormat="1" hidden="1" x14ac:dyDescent="0.2"/>
    <row r="1961" customFormat="1" hidden="1" x14ac:dyDescent="0.2"/>
    <row r="1962" customFormat="1" hidden="1" x14ac:dyDescent="0.2"/>
    <row r="1963" customFormat="1" hidden="1" x14ac:dyDescent="0.2"/>
    <row r="1964" customFormat="1" hidden="1" x14ac:dyDescent="0.2"/>
    <row r="1965" customFormat="1" hidden="1" x14ac:dyDescent="0.2"/>
    <row r="1966" customFormat="1" hidden="1" x14ac:dyDescent="0.2"/>
    <row r="1967" customFormat="1" hidden="1" x14ac:dyDescent="0.2"/>
    <row r="1968" customFormat="1" hidden="1" x14ac:dyDescent="0.2"/>
    <row r="1969" customFormat="1" hidden="1" x14ac:dyDescent="0.2"/>
    <row r="1970" customFormat="1" hidden="1" x14ac:dyDescent="0.2"/>
    <row r="1971" customFormat="1" hidden="1" x14ac:dyDescent="0.2"/>
    <row r="1972" customFormat="1" hidden="1" x14ac:dyDescent="0.2"/>
    <row r="1973" customFormat="1" hidden="1" x14ac:dyDescent="0.2"/>
    <row r="1974" customFormat="1" hidden="1" x14ac:dyDescent="0.2"/>
    <row r="1975" customFormat="1" hidden="1" x14ac:dyDescent="0.2"/>
    <row r="1976" customFormat="1" hidden="1" x14ac:dyDescent="0.2"/>
    <row r="1977" customFormat="1" hidden="1" x14ac:dyDescent="0.2"/>
    <row r="1978" customFormat="1" hidden="1" x14ac:dyDescent="0.2"/>
    <row r="1979" customFormat="1" hidden="1" x14ac:dyDescent="0.2"/>
    <row r="1980" customFormat="1" hidden="1" x14ac:dyDescent="0.2"/>
    <row r="1981" customFormat="1" hidden="1" x14ac:dyDescent="0.2"/>
    <row r="1982" customFormat="1" hidden="1" x14ac:dyDescent="0.2"/>
    <row r="1983" customFormat="1" hidden="1" x14ac:dyDescent="0.2"/>
    <row r="1984" customFormat="1" hidden="1" x14ac:dyDescent="0.2"/>
    <row r="1985" customFormat="1" hidden="1" x14ac:dyDescent="0.2"/>
    <row r="1986" customFormat="1" hidden="1" x14ac:dyDescent="0.2"/>
    <row r="1987" customFormat="1" hidden="1" x14ac:dyDescent="0.2"/>
    <row r="1988" customFormat="1" hidden="1" x14ac:dyDescent="0.2"/>
    <row r="1989" customFormat="1" hidden="1" x14ac:dyDescent="0.2"/>
    <row r="1990" customFormat="1" hidden="1" x14ac:dyDescent="0.2"/>
    <row r="1991" customFormat="1" hidden="1" x14ac:dyDescent="0.2"/>
    <row r="1992" customFormat="1" hidden="1" x14ac:dyDescent="0.2"/>
    <row r="1993" customFormat="1" hidden="1" x14ac:dyDescent="0.2"/>
    <row r="1994" customFormat="1" hidden="1" x14ac:dyDescent="0.2"/>
    <row r="1995" customFormat="1" hidden="1" x14ac:dyDescent="0.2"/>
    <row r="1996" customFormat="1" hidden="1" x14ac:dyDescent="0.2"/>
    <row r="1997" customFormat="1" hidden="1" x14ac:dyDescent="0.2"/>
    <row r="1998" customFormat="1" hidden="1" x14ac:dyDescent="0.2"/>
    <row r="1999" customFormat="1" hidden="1" x14ac:dyDescent="0.2"/>
    <row r="2000" customFormat="1" hidden="1" x14ac:dyDescent="0.2"/>
    <row r="2001" customFormat="1" hidden="1" x14ac:dyDescent="0.2"/>
    <row r="2002" customFormat="1" hidden="1" x14ac:dyDescent="0.2"/>
    <row r="2003" customFormat="1" hidden="1" x14ac:dyDescent="0.2"/>
    <row r="2004" customFormat="1" hidden="1" x14ac:dyDescent="0.2"/>
    <row r="2005" customFormat="1" hidden="1" x14ac:dyDescent="0.2"/>
    <row r="2006" customFormat="1" hidden="1" x14ac:dyDescent="0.2"/>
    <row r="2007" customFormat="1" hidden="1" x14ac:dyDescent="0.2"/>
    <row r="2008" customFormat="1" hidden="1" x14ac:dyDescent="0.2"/>
    <row r="2009" customFormat="1" hidden="1" x14ac:dyDescent="0.2"/>
    <row r="2010" customFormat="1" hidden="1" x14ac:dyDescent="0.2"/>
    <row r="2011" customFormat="1" hidden="1" x14ac:dyDescent="0.2"/>
    <row r="2012" customFormat="1" hidden="1" x14ac:dyDescent="0.2"/>
    <row r="2013" customFormat="1" hidden="1" x14ac:dyDescent="0.2"/>
    <row r="2014" customFormat="1" hidden="1" x14ac:dyDescent="0.2"/>
    <row r="2015" customFormat="1" hidden="1" x14ac:dyDescent="0.2"/>
    <row r="2016" customFormat="1" hidden="1" x14ac:dyDescent="0.2"/>
    <row r="2017" customFormat="1" hidden="1" x14ac:dyDescent="0.2"/>
    <row r="2018" customFormat="1" hidden="1" x14ac:dyDescent="0.2"/>
    <row r="2019" customFormat="1" hidden="1" x14ac:dyDescent="0.2"/>
    <row r="2020" customFormat="1" hidden="1" x14ac:dyDescent="0.2"/>
    <row r="2021" customFormat="1" hidden="1" x14ac:dyDescent="0.2"/>
    <row r="2022" customFormat="1" hidden="1" x14ac:dyDescent="0.2"/>
    <row r="2023" customFormat="1" hidden="1" x14ac:dyDescent="0.2"/>
    <row r="2024" customFormat="1" hidden="1" x14ac:dyDescent="0.2"/>
    <row r="2025" customFormat="1" hidden="1" x14ac:dyDescent="0.2"/>
    <row r="2026" customFormat="1" hidden="1" x14ac:dyDescent="0.2"/>
    <row r="2027" customFormat="1" hidden="1" x14ac:dyDescent="0.2"/>
    <row r="2028" customFormat="1" hidden="1" x14ac:dyDescent="0.2"/>
    <row r="2029" customFormat="1" hidden="1" x14ac:dyDescent="0.2"/>
    <row r="2030" customFormat="1" hidden="1" x14ac:dyDescent="0.2"/>
    <row r="2031" customFormat="1" hidden="1" x14ac:dyDescent="0.2"/>
    <row r="2032" customFormat="1" hidden="1" x14ac:dyDescent="0.2"/>
    <row r="2033" customFormat="1" hidden="1" x14ac:dyDescent="0.2"/>
    <row r="2034" customFormat="1" hidden="1" x14ac:dyDescent="0.2"/>
    <row r="2035" customFormat="1" hidden="1" x14ac:dyDescent="0.2"/>
    <row r="2036" customFormat="1" hidden="1" x14ac:dyDescent="0.2"/>
    <row r="2037" customFormat="1" hidden="1" x14ac:dyDescent="0.2"/>
    <row r="2038" customFormat="1" hidden="1" x14ac:dyDescent="0.2"/>
    <row r="2039" customFormat="1" hidden="1" x14ac:dyDescent="0.2"/>
    <row r="2040" customFormat="1" hidden="1" x14ac:dyDescent="0.2"/>
    <row r="2041" customFormat="1" hidden="1" x14ac:dyDescent="0.2"/>
    <row r="2042" customFormat="1" hidden="1" x14ac:dyDescent="0.2"/>
    <row r="2043" customFormat="1" hidden="1" x14ac:dyDescent="0.2"/>
    <row r="2044" customFormat="1" hidden="1" x14ac:dyDescent="0.2"/>
    <row r="2045" customFormat="1" hidden="1" x14ac:dyDescent="0.2"/>
    <row r="2046" customFormat="1" hidden="1" x14ac:dyDescent="0.2"/>
    <row r="2047" customFormat="1" hidden="1" x14ac:dyDescent="0.2"/>
    <row r="2048" customFormat="1" hidden="1" x14ac:dyDescent="0.2"/>
    <row r="2049" customFormat="1" hidden="1" x14ac:dyDescent="0.2"/>
    <row r="2050" customFormat="1" hidden="1" x14ac:dyDescent="0.2"/>
    <row r="2051" customFormat="1" hidden="1" x14ac:dyDescent="0.2"/>
    <row r="2052" customFormat="1" hidden="1" x14ac:dyDescent="0.2"/>
    <row r="2053" customFormat="1" hidden="1" x14ac:dyDescent="0.2"/>
    <row r="2054" customFormat="1" hidden="1" x14ac:dyDescent="0.2"/>
    <row r="2055" customFormat="1" hidden="1" x14ac:dyDescent="0.2"/>
    <row r="2056" customFormat="1" hidden="1" x14ac:dyDescent="0.2"/>
    <row r="2057" customFormat="1" hidden="1" x14ac:dyDescent="0.2"/>
    <row r="2058" customFormat="1" hidden="1" x14ac:dyDescent="0.2"/>
    <row r="2059" customFormat="1" hidden="1" x14ac:dyDescent="0.2"/>
    <row r="2060" customFormat="1" hidden="1" x14ac:dyDescent="0.2"/>
    <row r="2061" customFormat="1" hidden="1" x14ac:dyDescent="0.2"/>
    <row r="2062" customFormat="1" hidden="1" x14ac:dyDescent="0.2"/>
    <row r="2063" customFormat="1" hidden="1" x14ac:dyDescent="0.2"/>
    <row r="2064" customFormat="1" hidden="1" x14ac:dyDescent="0.2"/>
    <row r="2065" customFormat="1" hidden="1" x14ac:dyDescent="0.2"/>
    <row r="2066" customFormat="1" hidden="1" x14ac:dyDescent="0.2"/>
    <row r="2067" customFormat="1" hidden="1" x14ac:dyDescent="0.2"/>
    <row r="2068" customFormat="1" hidden="1" x14ac:dyDescent="0.2"/>
    <row r="2069" customFormat="1" hidden="1" x14ac:dyDescent="0.2"/>
    <row r="2070" customFormat="1" hidden="1" x14ac:dyDescent="0.2"/>
    <row r="2071" customFormat="1" hidden="1" x14ac:dyDescent="0.2"/>
    <row r="2072" customFormat="1" hidden="1" x14ac:dyDescent="0.2"/>
    <row r="2073" customFormat="1" hidden="1" x14ac:dyDescent="0.2"/>
    <row r="2074" customFormat="1" hidden="1" x14ac:dyDescent="0.2"/>
    <row r="2075" customFormat="1" hidden="1" x14ac:dyDescent="0.2"/>
    <row r="2076" customFormat="1" hidden="1" x14ac:dyDescent="0.2"/>
    <row r="2077" customFormat="1" hidden="1" x14ac:dyDescent="0.2"/>
    <row r="2078" customFormat="1" hidden="1" x14ac:dyDescent="0.2"/>
    <row r="2079" customFormat="1" hidden="1" x14ac:dyDescent="0.2"/>
    <row r="2080" customFormat="1" hidden="1" x14ac:dyDescent="0.2"/>
    <row r="2081" customFormat="1" hidden="1" x14ac:dyDescent="0.2"/>
    <row r="2082" customFormat="1" hidden="1" x14ac:dyDescent="0.2"/>
    <row r="2083" customFormat="1" hidden="1" x14ac:dyDescent="0.2"/>
    <row r="2084" customFormat="1" hidden="1" x14ac:dyDescent="0.2"/>
    <row r="2085" customFormat="1" hidden="1" x14ac:dyDescent="0.2"/>
    <row r="2086" customFormat="1" hidden="1" x14ac:dyDescent="0.2"/>
    <row r="2087" customFormat="1" hidden="1" x14ac:dyDescent="0.2"/>
    <row r="2088" customFormat="1" hidden="1" x14ac:dyDescent="0.2"/>
    <row r="2089" customFormat="1" hidden="1" x14ac:dyDescent="0.2"/>
    <row r="2090" customFormat="1" hidden="1" x14ac:dyDescent="0.2"/>
    <row r="2091" customFormat="1" hidden="1" x14ac:dyDescent="0.2"/>
    <row r="2092" customFormat="1" hidden="1" x14ac:dyDescent="0.2"/>
    <row r="2093" customFormat="1" hidden="1" x14ac:dyDescent="0.2"/>
    <row r="2094" customFormat="1" hidden="1" x14ac:dyDescent="0.2"/>
    <row r="2095" customFormat="1" hidden="1" x14ac:dyDescent="0.2"/>
    <row r="2096" customFormat="1" hidden="1" x14ac:dyDescent="0.2"/>
    <row r="2097" customFormat="1" hidden="1" x14ac:dyDescent="0.2"/>
    <row r="2098" customFormat="1" hidden="1" x14ac:dyDescent="0.2"/>
    <row r="2099" customFormat="1" hidden="1" x14ac:dyDescent="0.2"/>
    <row r="2100" customFormat="1" hidden="1" x14ac:dyDescent="0.2"/>
    <row r="2101" customFormat="1" hidden="1" x14ac:dyDescent="0.2"/>
    <row r="2102" customFormat="1" hidden="1" x14ac:dyDescent="0.2"/>
    <row r="2103" customFormat="1" hidden="1" x14ac:dyDescent="0.2"/>
    <row r="2104" customFormat="1" hidden="1" x14ac:dyDescent="0.2"/>
    <row r="2105" customFormat="1" hidden="1" x14ac:dyDescent="0.2"/>
    <row r="2106" customFormat="1" hidden="1" x14ac:dyDescent="0.2"/>
    <row r="2107" customFormat="1" hidden="1" x14ac:dyDescent="0.2"/>
    <row r="2108" customFormat="1" hidden="1" x14ac:dyDescent="0.2"/>
    <row r="2109" customFormat="1" hidden="1" x14ac:dyDescent="0.2"/>
    <row r="2110" customFormat="1" hidden="1" x14ac:dyDescent="0.2"/>
    <row r="2111" customFormat="1" hidden="1" x14ac:dyDescent="0.2"/>
    <row r="2112" customFormat="1" hidden="1" x14ac:dyDescent="0.2"/>
    <row r="2113" customFormat="1" hidden="1" x14ac:dyDescent="0.2"/>
    <row r="2114" customFormat="1" hidden="1" x14ac:dyDescent="0.2"/>
    <row r="2115" customFormat="1" hidden="1" x14ac:dyDescent="0.2"/>
    <row r="2116" customFormat="1" hidden="1" x14ac:dyDescent="0.2"/>
    <row r="2117" customFormat="1" hidden="1" x14ac:dyDescent="0.2"/>
    <row r="2118" customFormat="1" hidden="1" x14ac:dyDescent="0.2"/>
    <row r="2119" customFormat="1" hidden="1" x14ac:dyDescent="0.2"/>
    <row r="2120" customFormat="1" hidden="1" x14ac:dyDescent="0.2"/>
    <row r="2121" customFormat="1" hidden="1" x14ac:dyDescent="0.2"/>
    <row r="2122" customFormat="1" hidden="1" x14ac:dyDescent="0.2"/>
    <row r="2123" customFormat="1" hidden="1" x14ac:dyDescent="0.2"/>
    <row r="2124" customFormat="1" hidden="1" x14ac:dyDescent="0.2"/>
    <row r="2125" customFormat="1" hidden="1" x14ac:dyDescent="0.2"/>
    <row r="2126" customFormat="1" hidden="1" x14ac:dyDescent="0.2"/>
    <row r="2127" customFormat="1" hidden="1" x14ac:dyDescent="0.2"/>
    <row r="2128" customFormat="1" hidden="1" x14ac:dyDescent="0.2"/>
    <row r="2129" customFormat="1" hidden="1" x14ac:dyDescent="0.2"/>
    <row r="2130" customFormat="1" hidden="1" x14ac:dyDescent="0.2"/>
    <row r="2131" customFormat="1" hidden="1" x14ac:dyDescent="0.2"/>
    <row r="2132" customFormat="1" hidden="1" x14ac:dyDescent="0.2"/>
    <row r="2133" customFormat="1" hidden="1" x14ac:dyDescent="0.2"/>
    <row r="2134" customFormat="1" hidden="1" x14ac:dyDescent="0.2"/>
    <row r="2135" customFormat="1" hidden="1" x14ac:dyDescent="0.2"/>
    <row r="2136" customFormat="1" hidden="1" x14ac:dyDescent="0.2"/>
    <row r="2137" customFormat="1" hidden="1" x14ac:dyDescent="0.2"/>
    <row r="2138" customFormat="1" hidden="1" x14ac:dyDescent="0.2"/>
    <row r="2139" customFormat="1" hidden="1" x14ac:dyDescent="0.2"/>
    <row r="2140" customFormat="1" hidden="1" x14ac:dyDescent="0.2"/>
    <row r="2141" customFormat="1" hidden="1" x14ac:dyDescent="0.2"/>
    <row r="2142" customFormat="1" hidden="1" x14ac:dyDescent="0.2"/>
    <row r="2143" customFormat="1" hidden="1" x14ac:dyDescent="0.2"/>
    <row r="2144" customFormat="1" hidden="1" x14ac:dyDescent="0.2"/>
    <row r="2145" customFormat="1" hidden="1" x14ac:dyDescent="0.2"/>
    <row r="2146" customFormat="1" hidden="1" x14ac:dyDescent="0.2"/>
    <row r="2147" customFormat="1" hidden="1" x14ac:dyDescent="0.2"/>
    <row r="2148" customFormat="1" hidden="1" x14ac:dyDescent="0.2"/>
    <row r="2149" customFormat="1" hidden="1" x14ac:dyDescent="0.2"/>
    <row r="2150" customFormat="1" hidden="1" x14ac:dyDescent="0.2"/>
    <row r="2151" customFormat="1" hidden="1" x14ac:dyDescent="0.2"/>
    <row r="2152" customFormat="1" hidden="1" x14ac:dyDescent="0.2"/>
    <row r="2153" customFormat="1" hidden="1" x14ac:dyDescent="0.2"/>
    <row r="2154" customFormat="1" hidden="1" x14ac:dyDescent="0.2"/>
    <row r="2155" customFormat="1" hidden="1" x14ac:dyDescent="0.2"/>
    <row r="2156" customFormat="1" hidden="1" x14ac:dyDescent="0.2"/>
    <row r="2157" customFormat="1" hidden="1" x14ac:dyDescent="0.2"/>
    <row r="2158" customFormat="1" hidden="1" x14ac:dyDescent="0.2"/>
    <row r="2159" customFormat="1" hidden="1" x14ac:dyDescent="0.2"/>
    <row r="2160" customFormat="1" hidden="1" x14ac:dyDescent="0.2"/>
    <row r="2161" customFormat="1" hidden="1" x14ac:dyDescent="0.2"/>
    <row r="2162" customFormat="1" hidden="1" x14ac:dyDescent="0.2"/>
    <row r="2163" customFormat="1" hidden="1" x14ac:dyDescent="0.2"/>
    <row r="2164" customFormat="1" hidden="1" x14ac:dyDescent="0.2"/>
    <row r="2165" customFormat="1" hidden="1" x14ac:dyDescent="0.2"/>
    <row r="2166" customFormat="1" hidden="1" x14ac:dyDescent="0.2"/>
    <row r="2167" customFormat="1" hidden="1" x14ac:dyDescent="0.2"/>
    <row r="2168" customFormat="1" hidden="1" x14ac:dyDescent="0.2"/>
    <row r="2169" customFormat="1" hidden="1" x14ac:dyDescent="0.2"/>
    <row r="2170" customFormat="1" hidden="1" x14ac:dyDescent="0.2"/>
    <row r="2171" customFormat="1" hidden="1" x14ac:dyDescent="0.2"/>
    <row r="2172" customFormat="1" hidden="1" x14ac:dyDescent="0.2"/>
    <row r="2173" customFormat="1" hidden="1" x14ac:dyDescent="0.2"/>
    <row r="2174" customFormat="1" hidden="1" x14ac:dyDescent="0.2"/>
    <row r="2175" customFormat="1" hidden="1" x14ac:dyDescent="0.2"/>
    <row r="2176" customFormat="1" hidden="1" x14ac:dyDescent="0.2"/>
    <row r="2177" customFormat="1" hidden="1" x14ac:dyDescent="0.2"/>
    <row r="2178" customFormat="1" hidden="1" x14ac:dyDescent="0.2"/>
    <row r="2179" customFormat="1" hidden="1" x14ac:dyDescent="0.2"/>
    <row r="2180" customFormat="1" hidden="1" x14ac:dyDescent="0.2"/>
    <row r="2181" customFormat="1" hidden="1" x14ac:dyDescent="0.2"/>
    <row r="2182" customFormat="1" hidden="1" x14ac:dyDescent="0.2"/>
    <row r="2183" customFormat="1" hidden="1" x14ac:dyDescent="0.2"/>
    <row r="2184" customFormat="1" hidden="1" x14ac:dyDescent="0.2"/>
    <row r="2185" customFormat="1" hidden="1" x14ac:dyDescent="0.2"/>
    <row r="2186" customFormat="1" hidden="1" x14ac:dyDescent="0.2"/>
    <row r="2187" customFormat="1" hidden="1" x14ac:dyDescent="0.2"/>
    <row r="2188" customFormat="1" hidden="1" x14ac:dyDescent="0.2"/>
    <row r="2189" customFormat="1" hidden="1" x14ac:dyDescent="0.2"/>
    <row r="2190" customFormat="1" hidden="1" x14ac:dyDescent="0.2"/>
    <row r="2191" customFormat="1" hidden="1" x14ac:dyDescent="0.2"/>
    <row r="2192" customFormat="1" hidden="1" x14ac:dyDescent="0.2"/>
    <row r="2193" customFormat="1" hidden="1" x14ac:dyDescent="0.2"/>
    <row r="2194" customFormat="1" hidden="1" x14ac:dyDescent="0.2"/>
    <row r="2195" customFormat="1" hidden="1" x14ac:dyDescent="0.2"/>
    <row r="2196" customFormat="1" hidden="1" x14ac:dyDescent="0.2"/>
    <row r="2197" customFormat="1" hidden="1" x14ac:dyDescent="0.2"/>
    <row r="2198" customFormat="1" hidden="1" x14ac:dyDescent="0.2"/>
    <row r="2199" customFormat="1" hidden="1" x14ac:dyDescent="0.2"/>
    <row r="2200" customFormat="1" hidden="1" x14ac:dyDescent="0.2"/>
    <row r="2201" customFormat="1" hidden="1" x14ac:dyDescent="0.2"/>
    <row r="2202" customFormat="1" hidden="1" x14ac:dyDescent="0.2"/>
    <row r="2203" customFormat="1" hidden="1" x14ac:dyDescent="0.2"/>
    <row r="2204" customFormat="1" hidden="1" x14ac:dyDescent="0.2"/>
    <row r="2205" customFormat="1" hidden="1" x14ac:dyDescent="0.2"/>
    <row r="2206" customFormat="1" hidden="1" x14ac:dyDescent="0.2"/>
    <row r="2207" customFormat="1" hidden="1" x14ac:dyDescent="0.2"/>
    <row r="2208" customFormat="1" hidden="1" x14ac:dyDescent="0.2"/>
    <row r="2209" customFormat="1" hidden="1" x14ac:dyDescent="0.2"/>
    <row r="2210" customFormat="1" hidden="1" x14ac:dyDescent="0.2"/>
    <row r="2211" customFormat="1" hidden="1" x14ac:dyDescent="0.2"/>
    <row r="2212" customFormat="1" hidden="1" x14ac:dyDescent="0.2"/>
    <row r="2213" customFormat="1" hidden="1" x14ac:dyDescent="0.2"/>
    <row r="2214" customFormat="1" hidden="1" x14ac:dyDescent="0.2"/>
    <row r="2215" customFormat="1" hidden="1" x14ac:dyDescent="0.2"/>
    <row r="2216" customFormat="1" hidden="1" x14ac:dyDescent="0.2"/>
    <row r="2217" customFormat="1" hidden="1" x14ac:dyDescent="0.2"/>
    <row r="2218" customFormat="1" hidden="1" x14ac:dyDescent="0.2"/>
    <row r="2219" customFormat="1" hidden="1" x14ac:dyDescent="0.2"/>
    <row r="2220" customFormat="1" hidden="1" x14ac:dyDescent="0.2"/>
    <row r="2221" customFormat="1" hidden="1" x14ac:dyDescent="0.2"/>
    <row r="2222" customFormat="1" hidden="1" x14ac:dyDescent="0.2"/>
    <row r="2223" customFormat="1" hidden="1" x14ac:dyDescent="0.2"/>
    <row r="2224" customFormat="1" hidden="1" x14ac:dyDescent="0.2"/>
    <row r="2225" customFormat="1" hidden="1" x14ac:dyDescent="0.2"/>
    <row r="2226" customFormat="1" hidden="1" x14ac:dyDescent="0.2"/>
    <row r="2227" customFormat="1" hidden="1" x14ac:dyDescent="0.2"/>
    <row r="2228" customFormat="1" hidden="1" x14ac:dyDescent="0.2"/>
    <row r="2229" customFormat="1" hidden="1" x14ac:dyDescent="0.2"/>
    <row r="2230" customFormat="1" hidden="1" x14ac:dyDescent="0.2"/>
    <row r="2231" customFormat="1" hidden="1" x14ac:dyDescent="0.2"/>
    <row r="2232" customFormat="1" hidden="1" x14ac:dyDescent="0.2"/>
    <row r="2233" customFormat="1" hidden="1" x14ac:dyDescent="0.2"/>
    <row r="2234" customFormat="1" hidden="1" x14ac:dyDescent="0.2"/>
    <row r="2235" customFormat="1" hidden="1" x14ac:dyDescent="0.2"/>
    <row r="2236" customFormat="1" hidden="1" x14ac:dyDescent="0.2"/>
    <row r="2237" customFormat="1" hidden="1" x14ac:dyDescent="0.2"/>
    <row r="2238" customFormat="1" hidden="1" x14ac:dyDescent="0.2"/>
    <row r="2239" customFormat="1" hidden="1" x14ac:dyDescent="0.2"/>
    <row r="2240" customFormat="1" hidden="1" x14ac:dyDescent="0.2"/>
    <row r="2241" customFormat="1" hidden="1" x14ac:dyDescent="0.2"/>
    <row r="2242" customFormat="1" hidden="1" x14ac:dyDescent="0.2"/>
    <row r="2243" customFormat="1" hidden="1" x14ac:dyDescent="0.2"/>
    <row r="2244" customFormat="1" hidden="1" x14ac:dyDescent="0.2"/>
    <row r="2245" customFormat="1" hidden="1" x14ac:dyDescent="0.2"/>
    <row r="2246" customFormat="1" hidden="1" x14ac:dyDescent="0.2"/>
    <row r="2247" customFormat="1" hidden="1" x14ac:dyDescent="0.2"/>
    <row r="2248" customFormat="1" hidden="1" x14ac:dyDescent="0.2"/>
    <row r="2249" customFormat="1" hidden="1" x14ac:dyDescent="0.2"/>
    <row r="2250" customFormat="1" hidden="1" x14ac:dyDescent="0.2"/>
    <row r="2251" customFormat="1" hidden="1" x14ac:dyDescent="0.2"/>
    <row r="2252" customFormat="1" hidden="1" x14ac:dyDescent="0.2"/>
    <row r="2253" customFormat="1" hidden="1" x14ac:dyDescent="0.2"/>
    <row r="2254" customFormat="1" hidden="1" x14ac:dyDescent="0.2"/>
    <row r="2255" customFormat="1" hidden="1" x14ac:dyDescent="0.2"/>
    <row r="2256" customFormat="1" hidden="1" x14ac:dyDescent="0.2"/>
    <row r="2257" customFormat="1" hidden="1" x14ac:dyDescent="0.2"/>
    <row r="2258" customFormat="1" hidden="1" x14ac:dyDescent="0.2"/>
    <row r="2259" customFormat="1" hidden="1" x14ac:dyDescent="0.2"/>
    <row r="2260" customFormat="1" hidden="1" x14ac:dyDescent="0.2"/>
    <row r="2261" customFormat="1" hidden="1" x14ac:dyDescent="0.2"/>
    <row r="2262" customFormat="1" hidden="1" x14ac:dyDescent="0.2"/>
    <row r="2263" customFormat="1" hidden="1" x14ac:dyDescent="0.2"/>
    <row r="2264" customFormat="1" hidden="1" x14ac:dyDescent="0.2"/>
    <row r="2265" customFormat="1" hidden="1" x14ac:dyDescent="0.2"/>
    <row r="2266" customFormat="1" hidden="1" x14ac:dyDescent="0.2"/>
    <row r="2267" customFormat="1" hidden="1" x14ac:dyDescent="0.2"/>
    <row r="2268" customFormat="1" hidden="1" x14ac:dyDescent="0.2"/>
    <row r="2269" customFormat="1" hidden="1" x14ac:dyDescent="0.2"/>
    <row r="2270" customFormat="1" hidden="1" x14ac:dyDescent="0.2"/>
    <row r="2271" customFormat="1" hidden="1" x14ac:dyDescent="0.2"/>
    <row r="2272" customFormat="1" hidden="1" x14ac:dyDescent="0.2"/>
    <row r="2273" customFormat="1" hidden="1" x14ac:dyDescent="0.2"/>
    <row r="2274" customFormat="1" hidden="1" x14ac:dyDescent="0.2"/>
    <row r="2275" customFormat="1" hidden="1" x14ac:dyDescent="0.2"/>
    <row r="2276" customFormat="1" hidden="1" x14ac:dyDescent="0.2"/>
    <row r="2277" customFormat="1" hidden="1" x14ac:dyDescent="0.2"/>
    <row r="2278" customFormat="1" hidden="1" x14ac:dyDescent="0.2"/>
    <row r="2279" customFormat="1" hidden="1" x14ac:dyDescent="0.2"/>
    <row r="2280" customFormat="1" hidden="1" x14ac:dyDescent="0.2"/>
    <row r="2281" customFormat="1" hidden="1" x14ac:dyDescent="0.2"/>
    <row r="2282" customFormat="1" hidden="1" x14ac:dyDescent="0.2"/>
    <row r="2283" customFormat="1" hidden="1" x14ac:dyDescent="0.2"/>
    <row r="2284" customFormat="1" hidden="1" x14ac:dyDescent="0.2"/>
    <row r="2285" customFormat="1" hidden="1" x14ac:dyDescent="0.2"/>
    <row r="2286" customFormat="1" hidden="1" x14ac:dyDescent="0.2"/>
    <row r="2287" customFormat="1" hidden="1" x14ac:dyDescent="0.2"/>
    <row r="2288" customFormat="1" hidden="1" x14ac:dyDescent="0.2"/>
    <row r="2289" customFormat="1" hidden="1" x14ac:dyDescent="0.2"/>
    <row r="2290" customFormat="1" hidden="1" x14ac:dyDescent="0.2"/>
    <row r="2291" customFormat="1" hidden="1" x14ac:dyDescent="0.2"/>
    <row r="2292" customFormat="1" hidden="1" x14ac:dyDescent="0.2"/>
    <row r="2293" customFormat="1" hidden="1" x14ac:dyDescent="0.2"/>
    <row r="2294" customFormat="1" hidden="1" x14ac:dyDescent="0.2"/>
    <row r="2295" customFormat="1" hidden="1" x14ac:dyDescent="0.2"/>
    <row r="2296" customFormat="1" hidden="1" x14ac:dyDescent="0.2"/>
    <row r="2297" customFormat="1" hidden="1" x14ac:dyDescent="0.2"/>
    <row r="2298" customFormat="1" hidden="1" x14ac:dyDescent="0.2"/>
    <row r="2299" customFormat="1" hidden="1" x14ac:dyDescent="0.2"/>
    <row r="2300" customFormat="1" hidden="1" x14ac:dyDescent="0.2"/>
    <row r="2301" customFormat="1" hidden="1" x14ac:dyDescent="0.2"/>
    <row r="2302" customFormat="1" hidden="1" x14ac:dyDescent="0.2"/>
    <row r="2303" customFormat="1" hidden="1" x14ac:dyDescent="0.2"/>
    <row r="2304" customFormat="1" hidden="1" x14ac:dyDescent="0.2"/>
    <row r="2305" customFormat="1" hidden="1" x14ac:dyDescent="0.2"/>
    <row r="2306" customFormat="1" hidden="1" x14ac:dyDescent="0.2"/>
    <row r="2307" customFormat="1" hidden="1" x14ac:dyDescent="0.2"/>
    <row r="2308" customFormat="1" hidden="1" x14ac:dyDescent="0.2"/>
    <row r="2309" customFormat="1" hidden="1" x14ac:dyDescent="0.2"/>
    <row r="2310" customFormat="1" hidden="1" x14ac:dyDescent="0.2"/>
    <row r="2311" customFormat="1" hidden="1" x14ac:dyDescent="0.2"/>
    <row r="2312" customFormat="1" hidden="1" x14ac:dyDescent="0.2"/>
    <row r="2313" customFormat="1" hidden="1" x14ac:dyDescent="0.2"/>
    <row r="2314" customFormat="1" hidden="1" x14ac:dyDescent="0.2"/>
    <row r="2315" customFormat="1" hidden="1" x14ac:dyDescent="0.2"/>
    <row r="2316" customFormat="1" hidden="1" x14ac:dyDescent="0.2"/>
    <row r="2317" customFormat="1" hidden="1" x14ac:dyDescent="0.2"/>
    <row r="2318" customFormat="1" hidden="1" x14ac:dyDescent="0.2"/>
    <row r="2319" customFormat="1" hidden="1" x14ac:dyDescent="0.2"/>
    <row r="2320" customFormat="1" hidden="1" x14ac:dyDescent="0.2"/>
    <row r="2321" customFormat="1" hidden="1" x14ac:dyDescent="0.2"/>
    <row r="2322" customFormat="1" hidden="1" x14ac:dyDescent="0.2"/>
    <row r="2323" customFormat="1" hidden="1" x14ac:dyDescent="0.2"/>
    <row r="2324" customFormat="1" hidden="1" x14ac:dyDescent="0.2"/>
    <row r="2325" customFormat="1" hidden="1" x14ac:dyDescent="0.2"/>
    <row r="2326" customFormat="1" hidden="1" x14ac:dyDescent="0.2"/>
    <row r="2327" customFormat="1" hidden="1" x14ac:dyDescent="0.2"/>
    <row r="2328" customFormat="1" hidden="1" x14ac:dyDescent="0.2"/>
    <row r="2329" customFormat="1" hidden="1" x14ac:dyDescent="0.2"/>
    <row r="2330" customFormat="1" hidden="1" x14ac:dyDescent="0.2"/>
    <row r="2331" customFormat="1" hidden="1" x14ac:dyDescent="0.2"/>
    <row r="2332" customFormat="1" hidden="1" x14ac:dyDescent="0.2"/>
    <row r="2333" customFormat="1" hidden="1" x14ac:dyDescent="0.2"/>
    <row r="2334" customFormat="1" hidden="1" x14ac:dyDescent="0.2"/>
    <row r="2335" customFormat="1" hidden="1" x14ac:dyDescent="0.2"/>
    <row r="2336" customFormat="1" hidden="1" x14ac:dyDescent="0.2"/>
    <row r="2337" customFormat="1" hidden="1" x14ac:dyDescent="0.2"/>
    <row r="2338" customFormat="1" hidden="1" x14ac:dyDescent="0.2"/>
    <row r="2339" customFormat="1" hidden="1" x14ac:dyDescent="0.2"/>
    <row r="2340" customFormat="1" hidden="1" x14ac:dyDescent="0.2"/>
    <row r="2341" customFormat="1" hidden="1" x14ac:dyDescent="0.2"/>
    <row r="2342" customFormat="1" hidden="1" x14ac:dyDescent="0.2"/>
    <row r="2343" customFormat="1" hidden="1" x14ac:dyDescent="0.2"/>
    <row r="2344" customFormat="1" hidden="1" x14ac:dyDescent="0.2"/>
    <row r="2345" customFormat="1" hidden="1" x14ac:dyDescent="0.2"/>
    <row r="2346" customFormat="1" hidden="1" x14ac:dyDescent="0.2"/>
    <row r="2347" customFormat="1" hidden="1" x14ac:dyDescent="0.2"/>
    <row r="2348" customFormat="1" hidden="1" x14ac:dyDescent="0.2"/>
    <row r="2349" customFormat="1" hidden="1" x14ac:dyDescent="0.2"/>
    <row r="2350" customFormat="1" hidden="1" x14ac:dyDescent="0.2"/>
    <row r="2351" customFormat="1" hidden="1" x14ac:dyDescent="0.2"/>
    <row r="2352" customFormat="1" hidden="1" x14ac:dyDescent="0.2"/>
    <row r="2353" customFormat="1" hidden="1" x14ac:dyDescent="0.2"/>
    <row r="2354" customFormat="1" hidden="1" x14ac:dyDescent="0.2"/>
    <row r="2355" customFormat="1" hidden="1" x14ac:dyDescent="0.2"/>
    <row r="2356" customFormat="1" hidden="1" x14ac:dyDescent="0.2"/>
    <row r="2357" customFormat="1" hidden="1" x14ac:dyDescent="0.2"/>
    <row r="2358" customFormat="1" hidden="1" x14ac:dyDescent="0.2"/>
    <row r="2359" customFormat="1" hidden="1" x14ac:dyDescent="0.2"/>
    <row r="2360" customFormat="1" hidden="1" x14ac:dyDescent="0.2"/>
    <row r="2361" customFormat="1" hidden="1" x14ac:dyDescent="0.2"/>
    <row r="2362" customFormat="1" hidden="1" x14ac:dyDescent="0.2"/>
    <row r="2363" customFormat="1" hidden="1" x14ac:dyDescent="0.2"/>
    <row r="2364" customFormat="1" hidden="1" x14ac:dyDescent="0.2"/>
    <row r="2365" customFormat="1" hidden="1" x14ac:dyDescent="0.2"/>
    <row r="2366" customFormat="1" hidden="1" x14ac:dyDescent="0.2"/>
    <row r="2367" customFormat="1" hidden="1" x14ac:dyDescent="0.2"/>
    <row r="2368" customFormat="1" hidden="1" x14ac:dyDescent="0.2"/>
    <row r="2369" customFormat="1" hidden="1" x14ac:dyDescent="0.2"/>
    <row r="2370" customFormat="1" hidden="1" x14ac:dyDescent="0.2"/>
    <row r="2371" customFormat="1" hidden="1" x14ac:dyDescent="0.2"/>
    <row r="2372" customFormat="1" hidden="1" x14ac:dyDescent="0.2"/>
    <row r="2373" customFormat="1" hidden="1" x14ac:dyDescent="0.2"/>
    <row r="2374" customFormat="1" hidden="1" x14ac:dyDescent="0.2"/>
    <row r="2375" customFormat="1" hidden="1" x14ac:dyDescent="0.2"/>
    <row r="2376" customFormat="1" hidden="1" x14ac:dyDescent="0.2"/>
    <row r="2377" customFormat="1" hidden="1" x14ac:dyDescent="0.2"/>
    <row r="2378" customFormat="1" hidden="1" x14ac:dyDescent="0.2"/>
    <row r="2379" customFormat="1" hidden="1" x14ac:dyDescent="0.2"/>
    <row r="2380" customFormat="1" hidden="1" x14ac:dyDescent="0.2"/>
    <row r="2381" customFormat="1" hidden="1" x14ac:dyDescent="0.2"/>
    <row r="2382" customFormat="1" hidden="1" x14ac:dyDescent="0.2"/>
    <row r="2383" customFormat="1" hidden="1" x14ac:dyDescent="0.2"/>
    <row r="2384" customFormat="1" hidden="1" x14ac:dyDescent="0.2"/>
    <row r="2385" customFormat="1" hidden="1" x14ac:dyDescent="0.2"/>
    <row r="2386" customFormat="1" hidden="1" x14ac:dyDescent="0.2"/>
    <row r="2387" customFormat="1" hidden="1" x14ac:dyDescent="0.2"/>
    <row r="2388" customFormat="1" hidden="1" x14ac:dyDescent="0.2"/>
    <row r="2389" customFormat="1" hidden="1" x14ac:dyDescent="0.2"/>
    <row r="2390" customFormat="1" hidden="1" x14ac:dyDescent="0.2"/>
    <row r="2391" customFormat="1" hidden="1" x14ac:dyDescent="0.2"/>
    <row r="2392" customFormat="1" hidden="1" x14ac:dyDescent="0.2"/>
    <row r="2393" customFormat="1" hidden="1" x14ac:dyDescent="0.2"/>
    <row r="2394" customFormat="1" hidden="1" x14ac:dyDescent="0.2"/>
    <row r="2395" customFormat="1" hidden="1" x14ac:dyDescent="0.2"/>
    <row r="2396" customFormat="1" hidden="1" x14ac:dyDescent="0.2"/>
    <row r="2397" customFormat="1" hidden="1" x14ac:dyDescent="0.2"/>
    <row r="2398" customFormat="1" hidden="1" x14ac:dyDescent="0.2"/>
    <row r="2399" customFormat="1" hidden="1" x14ac:dyDescent="0.2"/>
    <row r="2400" customFormat="1" hidden="1" x14ac:dyDescent="0.2"/>
    <row r="2401" customFormat="1" hidden="1" x14ac:dyDescent="0.2"/>
    <row r="2402" customFormat="1" hidden="1" x14ac:dyDescent="0.2"/>
    <row r="2403" customFormat="1" hidden="1" x14ac:dyDescent="0.2"/>
    <row r="2404" customFormat="1" hidden="1" x14ac:dyDescent="0.2"/>
    <row r="2405" customFormat="1" hidden="1" x14ac:dyDescent="0.2"/>
    <row r="2406" customFormat="1" hidden="1" x14ac:dyDescent="0.2"/>
    <row r="2407" customFormat="1" hidden="1" x14ac:dyDescent="0.2"/>
    <row r="2408" customFormat="1" hidden="1" x14ac:dyDescent="0.2"/>
    <row r="2409" customFormat="1" hidden="1" x14ac:dyDescent="0.2"/>
    <row r="2410" customFormat="1" hidden="1" x14ac:dyDescent="0.2"/>
    <row r="2411" customFormat="1" hidden="1" x14ac:dyDescent="0.2"/>
    <row r="2412" customFormat="1" hidden="1" x14ac:dyDescent="0.2"/>
    <row r="2413" customFormat="1" hidden="1" x14ac:dyDescent="0.2"/>
    <row r="2414" customFormat="1" hidden="1" x14ac:dyDescent="0.2"/>
    <row r="2415" customFormat="1" hidden="1" x14ac:dyDescent="0.2"/>
    <row r="2416" customFormat="1" hidden="1" x14ac:dyDescent="0.2"/>
    <row r="2417" customFormat="1" hidden="1" x14ac:dyDescent="0.2"/>
    <row r="2418" customFormat="1" hidden="1" x14ac:dyDescent="0.2"/>
    <row r="2419" customFormat="1" hidden="1" x14ac:dyDescent="0.2"/>
    <row r="2420" customFormat="1" hidden="1" x14ac:dyDescent="0.2"/>
    <row r="2421" customFormat="1" hidden="1" x14ac:dyDescent="0.2"/>
    <row r="2422" customFormat="1" hidden="1" x14ac:dyDescent="0.2"/>
    <row r="2423" customFormat="1" hidden="1" x14ac:dyDescent="0.2"/>
    <row r="2424" customFormat="1" hidden="1" x14ac:dyDescent="0.2"/>
    <row r="2425" customFormat="1" hidden="1" x14ac:dyDescent="0.2"/>
    <row r="2426" customFormat="1" hidden="1" x14ac:dyDescent="0.2"/>
    <row r="2427" customFormat="1" hidden="1" x14ac:dyDescent="0.2"/>
    <row r="2428" customFormat="1" hidden="1" x14ac:dyDescent="0.2"/>
    <row r="2429" customFormat="1" hidden="1" x14ac:dyDescent="0.2"/>
    <row r="2430" customFormat="1" hidden="1" x14ac:dyDescent="0.2"/>
    <row r="2431" customFormat="1" hidden="1" x14ac:dyDescent="0.2"/>
    <row r="2432" customFormat="1" hidden="1" x14ac:dyDescent="0.2"/>
    <row r="2433" customFormat="1" hidden="1" x14ac:dyDescent="0.2"/>
    <row r="2434" customFormat="1" hidden="1" x14ac:dyDescent="0.2"/>
    <row r="2435" customFormat="1" hidden="1" x14ac:dyDescent="0.2"/>
    <row r="2436" customFormat="1" hidden="1" x14ac:dyDescent="0.2"/>
    <row r="2437" customFormat="1" hidden="1" x14ac:dyDescent="0.2"/>
    <row r="2438" customFormat="1" hidden="1" x14ac:dyDescent="0.2"/>
    <row r="2439" customFormat="1" hidden="1" x14ac:dyDescent="0.2"/>
    <row r="2440" customFormat="1" hidden="1" x14ac:dyDescent="0.2"/>
    <row r="2441" customFormat="1" hidden="1" x14ac:dyDescent="0.2"/>
    <row r="2442" customFormat="1" hidden="1" x14ac:dyDescent="0.2"/>
    <row r="2443" customFormat="1" hidden="1" x14ac:dyDescent="0.2"/>
    <row r="2444" customFormat="1" hidden="1" x14ac:dyDescent="0.2"/>
    <row r="2445" customFormat="1" hidden="1" x14ac:dyDescent="0.2"/>
    <row r="2446" customFormat="1" hidden="1" x14ac:dyDescent="0.2"/>
    <row r="2447" customFormat="1" hidden="1" x14ac:dyDescent="0.2"/>
    <row r="2448" customFormat="1" hidden="1" x14ac:dyDescent="0.2"/>
    <row r="2449" customFormat="1" hidden="1" x14ac:dyDescent="0.2"/>
    <row r="2450" customFormat="1" hidden="1" x14ac:dyDescent="0.2"/>
    <row r="2451" customFormat="1" hidden="1" x14ac:dyDescent="0.2"/>
    <row r="2452" customFormat="1" hidden="1" x14ac:dyDescent="0.2"/>
    <row r="2453" customFormat="1" hidden="1" x14ac:dyDescent="0.2"/>
    <row r="2454" customFormat="1" hidden="1" x14ac:dyDescent="0.2"/>
    <row r="2455" customFormat="1" hidden="1" x14ac:dyDescent="0.2"/>
    <row r="2456" customFormat="1" hidden="1" x14ac:dyDescent="0.2"/>
    <row r="2457" customFormat="1" hidden="1" x14ac:dyDescent="0.2"/>
    <row r="2458" customFormat="1" hidden="1" x14ac:dyDescent="0.2"/>
    <row r="2459" customFormat="1" hidden="1" x14ac:dyDescent="0.2"/>
    <row r="2460" customFormat="1" hidden="1" x14ac:dyDescent="0.2"/>
    <row r="2461" customFormat="1" hidden="1" x14ac:dyDescent="0.2"/>
    <row r="2462" customFormat="1" hidden="1" x14ac:dyDescent="0.2"/>
    <row r="2463" customFormat="1" hidden="1" x14ac:dyDescent="0.2"/>
    <row r="2464" customFormat="1" hidden="1" x14ac:dyDescent="0.2"/>
    <row r="2465" customFormat="1" hidden="1" x14ac:dyDescent="0.2"/>
    <row r="2466" customFormat="1" hidden="1" x14ac:dyDescent="0.2"/>
    <row r="2467" customFormat="1" hidden="1" x14ac:dyDescent="0.2"/>
    <row r="2468" customFormat="1" hidden="1" x14ac:dyDescent="0.2"/>
    <row r="2469" customFormat="1" hidden="1" x14ac:dyDescent="0.2"/>
    <row r="2470" customFormat="1" hidden="1" x14ac:dyDescent="0.2"/>
    <row r="2471" customFormat="1" hidden="1" x14ac:dyDescent="0.2"/>
    <row r="2472" customFormat="1" hidden="1" x14ac:dyDescent="0.2"/>
    <row r="2473" customFormat="1" hidden="1" x14ac:dyDescent="0.2"/>
    <row r="2474" customFormat="1" hidden="1" x14ac:dyDescent="0.2"/>
    <row r="2475" customFormat="1" hidden="1" x14ac:dyDescent="0.2"/>
    <row r="2476" customFormat="1" hidden="1" x14ac:dyDescent="0.2"/>
    <row r="2477" customFormat="1" hidden="1" x14ac:dyDescent="0.2"/>
    <row r="2478" customFormat="1" hidden="1" x14ac:dyDescent="0.2"/>
    <row r="2479" customFormat="1" hidden="1" x14ac:dyDescent="0.2"/>
    <row r="2480" customFormat="1" hidden="1" x14ac:dyDescent="0.2"/>
    <row r="2481" customFormat="1" hidden="1" x14ac:dyDescent="0.2"/>
    <row r="2482" customFormat="1" hidden="1" x14ac:dyDescent="0.2"/>
    <row r="2483" customFormat="1" hidden="1" x14ac:dyDescent="0.2"/>
    <row r="2484" customFormat="1" hidden="1" x14ac:dyDescent="0.2"/>
    <row r="2485" customFormat="1" hidden="1" x14ac:dyDescent="0.2"/>
    <row r="2486" customFormat="1" hidden="1" x14ac:dyDescent="0.2"/>
    <row r="2487" customFormat="1" hidden="1" x14ac:dyDescent="0.2"/>
    <row r="2488" customFormat="1" hidden="1" x14ac:dyDescent="0.2"/>
    <row r="2489" customFormat="1" hidden="1" x14ac:dyDescent="0.2"/>
    <row r="2490" customFormat="1" hidden="1" x14ac:dyDescent="0.2"/>
    <row r="2491" customFormat="1" hidden="1" x14ac:dyDescent="0.2"/>
    <row r="2492" customFormat="1" hidden="1" x14ac:dyDescent="0.2"/>
    <row r="2493" customFormat="1" hidden="1" x14ac:dyDescent="0.2"/>
    <row r="2494" customFormat="1" hidden="1" x14ac:dyDescent="0.2"/>
    <row r="2495" customFormat="1" hidden="1" x14ac:dyDescent="0.2"/>
    <row r="2496" customFormat="1" hidden="1" x14ac:dyDescent="0.2"/>
    <row r="2497" customFormat="1" hidden="1" x14ac:dyDescent="0.2"/>
    <row r="2498" customFormat="1" hidden="1" x14ac:dyDescent="0.2"/>
    <row r="2499" customFormat="1" hidden="1" x14ac:dyDescent="0.2"/>
    <row r="2500" customFormat="1" hidden="1" x14ac:dyDescent="0.2"/>
    <row r="2501" customFormat="1" hidden="1" x14ac:dyDescent="0.2"/>
    <row r="2502" customFormat="1" hidden="1" x14ac:dyDescent="0.2"/>
    <row r="2503" customFormat="1" hidden="1" x14ac:dyDescent="0.2"/>
    <row r="2504" customFormat="1" hidden="1" x14ac:dyDescent="0.2"/>
    <row r="2505" customFormat="1" hidden="1" x14ac:dyDescent="0.2"/>
    <row r="2506" customFormat="1" hidden="1" x14ac:dyDescent="0.2"/>
    <row r="2507" customFormat="1" hidden="1" x14ac:dyDescent="0.2"/>
    <row r="2508" customFormat="1" hidden="1" x14ac:dyDescent="0.2"/>
    <row r="2509" customFormat="1" hidden="1" x14ac:dyDescent="0.2"/>
    <row r="2510" customFormat="1" hidden="1" x14ac:dyDescent="0.2"/>
    <row r="2511" customFormat="1" hidden="1" x14ac:dyDescent="0.2"/>
    <row r="2512" customFormat="1" hidden="1" x14ac:dyDescent="0.2"/>
    <row r="2513" customFormat="1" hidden="1" x14ac:dyDescent="0.2"/>
    <row r="2514" customFormat="1" hidden="1" x14ac:dyDescent="0.2"/>
    <row r="2515" customFormat="1" hidden="1" x14ac:dyDescent="0.2"/>
    <row r="2516" customFormat="1" hidden="1" x14ac:dyDescent="0.2"/>
    <row r="2517" customFormat="1" hidden="1" x14ac:dyDescent="0.2"/>
    <row r="2518" customFormat="1" hidden="1" x14ac:dyDescent="0.2"/>
    <row r="2519" customFormat="1" hidden="1" x14ac:dyDescent="0.2"/>
    <row r="2520" customFormat="1" hidden="1" x14ac:dyDescent="0.2"/>
    <row r="2521" customFormat="1" hidden="1" x14ac:dyDescent="0.2"/>
    <row r="2522" customFormat="1" hidden="1" x14ac:dyDescent="0.2"/>
    <row r="2523" customFormat="1" hidden="1" x14ac:dyDescent="0.2"/>
    <row r="2524" customFormat="1" hidden="1" x14ac:dyDescent="0.2"/>
    <row r="2525" customFormat="1" hidden="1" x14ac:dyDescent="0.2"/>
    <row r="2526" customFormat="1" hidden="1" x14ac:dyDescent="0.2"/>
    <row r="2527" customFormat="1" hidden="1" x14ac:dyDescent="0.2"/>
    <row r="2528" customFormat="1" hidden="1" x14ac:dyDescent="0.2"/>
    <row r="2529" customFormat="1" hidden="1" x14ac:dyDescent="0.2"/>
    <row r="2530" customFormat="1" hidden="1" x14ac:dyDescent="0.2"/>
    <row r="2531" customFormat="1" hidden="1" x14ac:dyDescent="0.2"/>
    <row r="2532" customFormat="1" hidden="1" x14ac:dyDescent="0.2"/>
    <row r="2533" customFormat="1" hidden="1" x14ac:dyDescent="0.2"/>
    <row r="2534" customFormat="1" hidden="1" x14ac:dyDescent="0.2"/>
    <row r="2535" customFormat="1" hidden="1" x14ac:dyDescent="0.2"/>
    <row r="2536" customFormat="1" hidden="1" x14ac:dyDescent="0.2"/>
    <row r="2537" customFormat="1" hidden="1" x14ac:dyDescent="0.2"/>
    <row r="2538" customFormat="1" hidden="1" x14ac:dyDescent="0.2"/>
    <row r="2539" customFormat="1" hidden="1" x14ac:dyDescent="0.2"/>
    <row r="2540" customFormat="1" hidden="1" x14ac:dyDescent="0.2"/>
    <row r="2541" customFormat="1" hidden="1" x14ac:dyDescent="0.2"/>
    <row r="2542" customFormat="1" hidden="1" x14ac:dyDescent="0.2"/>
    <row r="2543" customFormat="1" hidden="1" x14ac:dyDescent="0.2"/>
    <row r="2544" customFormat="1" hidden="1" x14ac:dyDescent="0.2"/>
    <row r="2545" customFormat="1" hidden="1" x14ac:dyDescent="0.2"/>
    <row r="2546" customFormat="1" hidden="1" x14ac:dyDescent="0.2"/>
    <row r="2547" customFormat="1" hidden="1" x14ac:dyDescent="0.2"/>
    <row r="2548" customFormat="1" hidden="1" x14ac:dyDescent="0.2"/>
    <row r="2549" customFormat="1" hidden="1" x14ac:dyDescent="0.2"/>
    <row r="2550" customFormat="1" hidden="1" x14ac:dyDescent="0.2"/>
    <row r="2551" customFormat="1" hidden="1" x14ac:dyDescent="0.2"/>
    <row r="2552" customFormat="1" hidden="1" x14ac:dyDescent="0.2"/>
    <row r="2553" customFormat="1" hidden="1" x14ac:dyDescent="0.2"/>
    <row r="2554" customFormat="1" hidden="1" x14ac:dyDescent="0.2"/>
    <row r="2555" customFormat="1" hidden="1" x14ac:dyDescent="0.2"/>
    <row r="2556" customFormat="1" hidden="1" x14ac:dyDescent="0.2"/>
    <row r="2557" customFormat="1" hidden="1" x14ac:dyDescent="0.2"/>
    <row r="2558" customFormat="1" hidden="1" x14ac:dyDescent="0.2"/>
    <row r="2559" customFormat="1" hidden="1" x14ac:dyDescent="0.2"/>
    <row r="2560" customFormat="1" hidden="1" x14ac:dyDescent="0.2"/>
    <row r="2561" customFormat="1" hidden="1" x14ac:dyDescent="0.2"/>
    <row r="2562" customFormat="1" hidden="1" x14ac:dyDescent="0.2"/>
    <row r="2563" customFormat="1" hidden="1" x14ac:dyDescent="0.2"/>
    <row r="2564" customFormat="1" hidden="1" x14ac:dyDescent="0.2"/>
    <row r="2565" customFormat="1" hidden="1" x14ac:dyDescent="0.2"/>
    <row r="2566" customFormat="1" hidden="1" x14ac:dyDescent="0.2"/>
    <row r="2567" customFormat="1" hidden="1" x14ac:dyDescent="0.2"/>
    <row r="2568" customFormat="1" hidden="1" x14ac:dyDescent="0.2"/>
    <row r="2569" customFormat="1" hidden="1" x14ac:dyDescent="0.2"/>
    <row r="2570" customFormat="1" hidden="1" x14ac:dyDescent="0.2"/>
    <row r="2571" customFormat="1" hidden="1" x14ac:dyDescent="0.2"/>
    <row r="2572" customFormat="1" hidden="1" x14ac:dyDescent="0.2"/>
    <row r="2573" customFormat="1" hidden="1" x14ac:dyDescent="0.2"/>
    <row r="2574" customFormat="1" hidden="1" x14ac:dyDescent="0.2"/>
    <row r="2575" customFormat="1" hidden="1" x14ac:dyDescent="0.2"/>
    <row r="2576" customFormat="1" hidden="1" x14ac:dyDescent="0.2"/>
    <row r="2577" customFormat="1" hidden="1" x14ac:dyDescent="0.2"/>
    <row r="2578" customFormat="1" hidden="1" x14ac:dyDescent="0.2"/>
    <row r="2579" customFormat="1" hidden="1" x14ac:dyDescent="0.2"/>
    <row r="2580" customFormat="1" hidden="1" x14ac:dyDescent="0.2"/>
    <row r="2581" customFormat="1" hidden="1" x14ac:dyDescent="0.2"/>
    <row r="2582" customFormat="1" hidden="1" x14ac:dyDescent="0.2"/>
    <row r="2583" customFormat="1" hidden="1" x14ac:dyDescent="0.2"/>
    <row r="2584" customFormat="1" hidden="1" x14ac:dyDescent="0.2"/>
    <row r="2585" customFormat="1" hidden="1" x14ac:dyDescent="0.2"/>
    <row r="2586" customFormat="1" hidden="1" x14ac:dyDescent="0.2"/>
    <row r="2587" customFormat="1" hidden="1" x14ac:dyDescent="0.2"/>
    <row r="2588" customFormat="1" hidden="1" x14ac:dyDescent="0.2"/>
    <row r="2589" customFormat="1" hidden="1" x14ac:dyDescent="0.2"/>
    <row r="2590" customFormat="1" hidden="1" x14ac:dyDescent="0.2"/>
    <row r="2591" customFormat="1" hidden="1" x14ac:dyDescent="0.2"/>
    <row r="2592" customFormat="1" hidden="1" x14ac:dyDescent="0.2"/>
    <row r="2593" customFormat="1" hidden="1" x14ac:dyDescent="0.2"/>
    <row r="2594" customFormat="1" hidden="1" x14ac:dyDescent="0.2"/>
    <row r="2595" customFormat="1" hidden="1" x14ac:dyDescent="0.2"/>
    <row r="2596" customFormat="1" hidden="1" x14ac:dyDescent="0.2"/>
    <row r="2597" customFormat="1" hidden="1" x14ac:dyDescent="0.2"/>
    <row r="2598" customFormat="1" hidden="1" x14ac:dyDescent="0.2"/>
    <row r="2599" customFormat="1" hidden="1" x14ac:dyDescent="0.2"/>
    <row r="2600" customFormat="1" hidden="1" x14ac:dyDescent="0.2"/>
    <row r="2601" customFormat="1" hidden="1" x14ac:dyDescent="0.2"/>
    <row r="2602" customFormat="1" hidden="1" x14ac:dyDescent="0.2"/>
    <row r="2603" customFormat="1" hidden="1" x14ac:dyDescent="0.2"/>
    <row r="2604" customFormat="1" hidden="1" x14ac:dyDescent="0.2"/>
    <row r="2605" customFormat="1" hidden="1" x14ac:dyDescent="0.2"/>
    <row r="2606" customFormat="1" hidden="1" x14ac:dyDescent="0.2"/>
    <row r="2607" customFormat="1" hidden="1" x14ac:dyDescent="0.2"/>
    <row r="2608" customFormat="1" hidden="1" x14ac:dyDescent="0.2"/>
    <row r="2609" customFormat="1" hidden="1" x14ac:dyDescent="0.2"/>
    <row r="2610" customFormat="1" hidden="1" x14ac:dyDescent="0.2"/>
    <row r="2611" customFormat="1" hidden="1" x14ac:dyDescent="0.2"/>
    <row r="2612" customFormat="1" hidden="1" x14ac:dyDescent="0.2"/>
    <row r="2613" customFormat="1" hidden="1" x14ac:dyDescent="0.2"/>
    <row r="2614" customFormat="1" hidden="1" x14ac:dyDescent="0.2"/>
    <row r="2615" customFormat="1" hidden="1" x14ac:dyDescent="0.2"/>
    <row r="2616" customFormat="1" hidden="1" x14ac:dyDescent="0.2"/>
    <row r="2617" customFormat="1" hidden="1" x14ac:dyDescent="0.2"/>
    <row r="2618" customFormat="1" hidden="1" x14ac:dyDescent="0.2"/>
    <row r="2619" customFormat="1" hidden="1" x14ac:dyDescent="0.2"/>
    <row r="2620" customFormat="1" hidden="1" x14ac:dyDescent="0.2"/>
    <row r="2621" customFormat="1" hidden="1" x14ac:dyDescent="0.2"/>
    <row r="2622" customFormat="1" hidden="1" x14ac:dyDescent="0.2"/>
    <row r="2623" customFormat="1" hidden="1" x14ac:dyDescent="0.2"/>
    <row r="2624" customFormat="1" hidden="1" x14ac:dyDescent="0.2"/>
    <row r="2625" customFormat="1" hidden="1" x14ac:dyDescent="0.2"/>
    <row r="2626" customFormat="1" hidden="1" x14ac:dyDescent="0.2"/>
    <row r="2627" customFormat="1" hidden="1" x14ac:dyDescent="0.2"/>
    <row r="2628" customFormat="1" hidden="1" x14ac:dyDescent="0.2"/>
    <row r="2629" customFormat="1" hidden="1" x14ac:dyDescent="0.2"/>
    <row r="2630" customFormat="1" hidden="1" x14ac:dyDescent="0.2"/>
    <row r="2631" customFormat="1" hidden="1" x14ac:dyDescent="0.2"/>
    <row r="2632" customFormat="1" hidden="1" x14ac:dyDescent="0.2"/>
    <row r="2633" customFormat="1" hidden="1" x14ac:dyDescent="0.2"/>
    <row r="2634" customFormat="1" hidden="1" x14ac:dyDescent="0.2"/>
    <row r="2635" customFormat="1" hidden="1" x14ac:dyDescent="0.2"/>
    <row r="2636" customFormat="1" hidden="1" x14ac:dyDescent="0.2"/>
    <row r="2637" customFormat="1" hidden="1" x14ac:dyDescent="0.2"/>
    <row r="2638" customFormat="1" hidden="1" x14ac:dyDescent="0.2"/>
    <row r="2639" customFormat="1" hidden="1" x14ac:dyDescent="0.2"/>
    <row r="2640" customFormat="1" hidden="1" x14ac:dyDescent="0.2"/>
    <row r="2641" customFormat="1" hidden="1" x14ac:dyDescent="0.2"/>
    <row r="2642" customFormat="1" hidden="1" x14ac:dyDescent="0.2"/>
    <row r="2643" customFormat="1" hidden="1" x14ac:dyDescent="0.2"/>
    <row r="2644" customFormat="1" hidden="1" x14ac:dyDescent="0.2"/>
    <row r="2645" customFormat="1" hidden="1" x14ac:dyDescent="0.2"/>
    <row r="2646" customFormat="1" hidden="1" x14ac:dyDescent="0.2"/>
    <row r="2647" customFormat="1" hidden="1" x14ac:dyDescent="0.2"/>
    <row r="2648" customFormat="1" hidden="1" x14ac:dyDescent="0.2"/>
    <row r="2649" customFormat="1" hidden="1" x14ac:dyDescent="0.2"/>
    <row r="2650" customFormat="1" hidden="1" x14ac:dyDescent="0.2"/>
    <row r="2651" customFormat="1" hidden="1" x14ac:dyDescent="0.2"/>
    <row r="2652" customFormat="1" hidden="1" x14ac:dyDescent="0.2"/>
    <row r="2653" customFormat="1" hidden="1" x14ac:dyDescent="0.2"/>
    <row r="2654" customFormat="1" hidden="1" x14ac:dyDescent="0.2"/>
    <row r="2655" customFormat="1" hidden="1" x14ac:dyDescent="0.2"/>
    <row r="2656" customFormat="1" hidden="1" x14ac:dyDescent="0.2"/>
    <row r="2657" customFormat="1" hidden="1" x14ac:dyDescent="0.2"/>
    <row r="2658" customFormat="1" hidden="1" x14ac:dyDescent="0.2"/>
    <row r="2659" customFormat="1" hidden="1" x14ac:dyDescent="0.2"/>
    <row r="2660" customFormat="1" hidden="1" x14ac:dyDescent="0.2"/>
    <row r="2661" customFormat="1" hidden="1" x14ac:dyDescent="0.2"/>
    <row r="2662" customFormat="1" hidden="1" x14ac:dyDescent="0.2"/>
    <row r="2663" customFormat="1" hidden="1" x14ac:dyDescent="0.2"/>
    <row r="2664" customFormat="1" hidden="1" x14ac:dyDescent="0.2"/>
    <row r="2665" customFormat="1" hidden="1" x14ac:dyDescent="0.2"/>
    <row r="2666" customFormat="1" hidden="1" x14ac:dyDescent="0.2"/>
    <row r="2667" customFormat="1" hidden="1" x14ac:dyDescent="0.2"/>
    <row r="2668" customFormat="1" hidden="1" x14ac:dyDescent="0.2"/>
    <row r="2669" customFormat="1" hidden="1" x14ac:dyDescent="0.2"/>
    <row r="2670" customFormat="1" hidden="1" x14ac:dyDescent="0.2"/>
    <row r="2671" customFormat="1" hidden="1" x14ac:dyDescent="0.2"/>
    <row r="2672" customFormat="1" hidden="1" x14ac:dyDescent="0.2"/>
    <row r="2673" customFormat="1" hidden="1" x14ac:dyDescent="0.2"/>
    <row r="2674" customFormat="1" hidden="1" x14ac:dyDescent="0.2"/>
    <row r="2675" customFormat="1" hidden="1" x14ac:dyDescent="0.2"/>
    <row r="2676" customFormat="1" hidden="1" x14ac:dyDescent="0.2"/>
    <row r="2677" customFormat="1" hidden="1" x14ac:dyDescent="0.2"/>
    <row r="2678" customFormat="1" hidden="1" x14ac:dyDescent="0.2"/>
    <row r="2679" customFormat="1" hidden="1" x14ac:dyDescent="0.2"/>
    <row r="2680" customFormat="1" hidden="1" x14ac:dyDescent="0.2"/>
    <row r="2681" customFormat="1" hidden="1" x14ac:dyDescent="0.2"/>
    <row r="2682" customFormat="1" hidden="1" x14ac:dyDescent="0.2"/>
    <row r="2683" customFormat="1" hidden="1" x14ac:dyDescent="0.2"/>
    <row r="2684" customFormat="1" hidden="1" x14ac:dyDescent="0.2"/>
    <row r="2685" customFormat="1" hidden="1" x14ac:dyDescent="0.2"/>
    <row r="2686" customFormat="1" hidden="1" x14ac:dyDescent="0.2"/>
    <row r="2687" customFormat="1" hidden="1" x14ac:dyDescent="0.2"/>
    <row r="2688" customFormat="1" hidden="1" x14ac:dyDescent="0.2"/>
    <row r="2689" customFormat="1" hidden="1" x14ac:dyDescent="0.2"/>
    <row r="2690" customFormat="1" hidden="1" x14ac:dyDescent="0.2"/>
    <row r="2691" customFormat="1" hidden="1" x14ac:dyDescent="0.2"/>
    <row r="2692" customFormat="1" hidden="1" x14ac:dyDescent="0.2"/>
    <row r="2693" customFormat="1" hidden="1" x14ac:dyDescent="0.2"/>
    <row r="2694" customFormat="1" hidden="1" x14ac:dyDescent="0.2"/>
    <row r="2695" customFormat="1" hidden="1" x14ac:dyDescent="0.2"/>
    <row r="2696" customFormat="1" hidden="1" x14ac:dyDescent="0.2"/>
    <row r="2697" customFormat="1" hidden="1" x14ac:dyDescent="0.2"/>
    <row r="2698" customFormat="1" hidden="1" x14ac:dyDescent="0.2"/>
    <row r="2699" customFormat="1" hidden="1" x14ac:dyDescent="0.2"/>
    <row r="2700" customFormat="1" hidden="1" x14ac:dyDescent="0.2"/>
    <row r="2701" customFormat="1" hidden="1" x14ac:dyDescent="0.2"/>
    <row r="2702" customFormat="1" hidden="1" x14ac:dyDescent="0.2"/>
    <row r="2703" customFormat="1" hidden="1" x14ac:dyDescent="0.2"/>
    <row r="2704" customFormat="1" hidden="1" x14ac:dyDescent="0.2"/>
    <row r="2705" customFormat="1" hidden="1" x14ac:dyDescent="0.2"/>
    <row r="2706" customFormat="1" hidden="1" x14ac:dyDescent="0.2"/>
    <row r="2707" customFormat="1" hidden="1" x14ac:dyDescent="0.2"/>
    <row r="2708" customFormat="1" hidden="1" x14ac:dyDescent="0.2"/>
    <row r="2709" customFormat="1" hidden="1" x14ac:dyDescent="0.2"/>
    <row r="2710" customFormat="1" hidden="1" x14ac:dyDescent="0.2"/>
    <row r="2711" customFormat="1" hidden="1" x14ac:dyDescent="0.2"/>
    <row r="2712" customFormat="1" hidden="1" x14ac:dyDescent="0.2"/>
    <row r="2713" customFormat="1" hidden="1" x14ac:dyDescent="0.2"/>
    <row r="2714" customFormat="1" hidden="1" x14ac:dyDescent="0.2"/>
    <row r="2715" customFormat="1" hidden="1" x14ac:dyDescent="0.2"/>
    <row r="2716" customFormat="1" hidden="1" x14ac:dyDescent="0.2"/>
    <row r="2717" customFormat="1" hidden="1" x14ac:dyDescent="0.2"/>
    <row r="2718" customFormat="1" hidden="1" x14ac:dyDescent="0.2"/>
    <row r="2719" customFormat="1" hidden="1" x14ac:dyDescent="0.2"/>
    <row r="2720" customFormat="1" hidden="1" x14ac:dyDescent="0.2"/>
    <row r="2721" customFormat="1" hidden="1" x14ac:dyDescent="0.2"/>
    <row r="2722" customFormat="1" hidden="1" x14ac:dyDescent="0.2"/>
    <row r="2723" customFormat="1" hidden="1" x14ac:dyDescent="0.2"/>
    <row r="2724" customFormat="1" hidden="1" x14ac:dyDescent="0.2"/>
    <row r="2725" customFormat="1" hidden="1" x14ac:dyDescent="0.2"/>
    <row r="2726" customFormat="1" hidden="1" x14ac:dyDescent="0.2"/>
    <row r="2727" customFormat="1" hidden="1" x14ac:dyDescent="0.2"/>
    <row r="2728" customFormat="1" hidden="1" x14ac:dyDescent="0.2"/>
    <row r="2729" customFormat="1" hidden="1" x14ac:dyDescent="0.2"/>
    <row r="2730" customFormat="1" hidden="1" x14ac:dyDescent="0.2"/>
    <row r="2731" customFormat="1" hidden="1" x14ac:dyDescent="0.2"/>
    <row r="2732" customFormat="1" hidden="1" x14ac:dyDescent="0.2"/>
    <row r="2733" customFormat="1" hidden="1" x14ac:dyDescent="0.2"/>
    <row r="2734" customFormat="1" hidden="1" x14ac:dyDescent="0.2"/>
    <row r="2735" customFormat="1" hidden="1" x14ac:dyDescent="0.2"/>
    <row r="2736" customFormat="1" hidden="1" x14ac:dyDescent="0.2"/>
    <row r="2737" customFormat="1" hidden="1" x14ac:dyDescent="0.2"/>
    <row r="2738" customFormat="1" hidden="1" x14ac:dyDescent="0.2"/>
    <row r="2739" customFormat="1" hidden="1" x14ac:dyDescent="0.2"/>
    <row r="2740" customFormat="1" hidden="1" x14ac:dyDescent="0.2"/>
    <row r="2741" customFormat="1" hidden="1" x14ac:dyDescent="0.2"/>
    <row r="2742" customFormat="1" hidden="1" x14ac:dyDescent="0.2"/>
    <row r="2743" customFormat="1" hidden="1" x14ac:dyDescent="0.2"/>
    <row r="2744" customFormat="1" hidden="1" x14ac:dyDescent="0.2"/>
    <row r="2745" customFormat="1" hidden="1" x14ac:dyDescent="0.2"/>
    <row r="2746" customFormat="1" hidden="1" x14ac:dyDescent="0.2"/>
    <row r="2747" customFormat="1" hidden="1" x14ac:dyDescent="0.2"/>
    <row r="2748" customFormat="1" hidden="1" x14ac:dyDescent="0.2"/>
    <row r="2749" customFormat="1" hidden="1" x14ac:dyDescent="0.2"/>
    <row r="2750" customFormat="1" hidden="1" x14ac:dyDescent="0.2"/>
    <row r="2751" customFormat="1" hidden="1" x14ac:dyDescent="0.2"/>
    <row r="2752" customFormat="1" hidden="1" x14ac:dyDescent="0.2"/>
    <row r="2753" customFormat="1" hidden="1" x14ac:dyDescent="0.2"/>
    <row r="2754" customFormat="1" hidden="1" x14ac:dyDescent="0.2"/>
    <row r="2755" customFormat="1" hidden="1" x14ac:dyDescent="0.2"/>
    <row r="2756" customFormat="1" hidden="1" x14ac:dyDescent="0.2"/>
    <row r="2757" customFormat="1" hidden="1" x14ac:dyDescent="0.2"/>
    <row r="2758" customFormat="1" hidden="1" x14ac:dyDescent="0.2"/>
    <row r="2759" customFormat="1" hidden="1" x14ac:dyDescent="0.2"/>
    <row r="2760" customFormat="1" hidden="1" x14ac:dyDescent="0.2"/>
    <row r="2761" customFormat="1" hidden="1" x14ac:dyDescent="0.2"/>
    <row r="2762" customFormat="1" hidden="1" x14ac:dyDescent="0.2"/>
    <row r="2763" customFormat="1" hidden="1" x14ac:dyDescent="0.2"/>
    <row r="2764" customFormat="1" hidden="1" x14ac:dyDescent="0.2"/>
    <row r="2765" customFormat="1" hidden="1" x14ac:dyDescent="0.2"/>
    <row r="2766" customFormat="1" hidden="1" x14ac:dyDescent="0.2"/>
    <row r="2767" customFormat="1" hidden="1" x14ac:dyDescent="0.2"/>
    <row r="2768" customFormat="1" hidden="1" x14ac:dyDescent="0.2"/>
    <row r="2769" customFormat="1" hidden="1" x14ac:dyDescent="0.2"/>
    <row r="2770" customFormat="1" hidden="1" x14ac:dyDescent="0.2"/>
    <row r="2771" customFormat="1" hidden="1" x14ac:dyDescent="0.2"/>
    <row r="2772" customFormat="1" hidden="1" x14ac:dyDescent="0.2"/>
    <row r="2773" customFormat="1" hidden="1" x14ac:dyDescent="0.2"/>
    <row r="2774" customFormat="1" hidden="1" x14ac:dyDescent="0.2"/>
    <row r="2775" customFormat="1" hidden="1" x14ac:dyDescent="0.2"/>
    <row r="2776" customFormat="1" hidden="1" x14ac:dyDescent="0.2"/>
    <row r="2777" customFormat="1" hidden="1" x14ac:dyDescent="0.2"/>
    <row r="2778" customFormat="1" hidden="1" x14ac:dyDescent="0.2"/>
    <row r="2779" customFormat="1" hidden="1" x14ac:dyDescent="0.2"/>
    <row r="2780" customFormat="1" hidden="1" x14ac:dyDescent="0.2"/>
    <row r="2781" customFormat="1" hidden="1" x14ac:dyDescent="0.2"/>
    <row r="2782" customFormat="1" hidden="1" x14ac:dyDescent="0.2"/>
    <row r="2783" customFormat="1" hidden="1" x14ac:dyDescent="0.2"/>
    <row r="2784" customFormat="1" hidden="1" x14ac:dyDescent="0.2"/>
    <row r="2785" customFormat="1" hidden="1" x14ac:dyDescent="0.2"/>
    <row r="2786" customFormat="1" hidden="1" x14ac:dyDescent="0.2"/>
    <row r="2787" customFormat="1" hidden="1" x14ac:dyDescent="0.2"/>
    <row r="2788" customFormat="1" hidden="1" x14ac:dyDescent="0.2"/>
    <row r="2789" customFormat="1" hidden="1" x14ac:dyDescent="0.2"/>
    <row r="2790" customFormat="1" hidden="1" x14ac:dyDescent="0.2"/>
    <row r="2791" customFormat="1" hidden="1" x14ac:dyDescent="0.2"/>
    <row r="2792" customFormat="1" hidden="1" x14ac:dyDescent="0.2"/>
    <row r="2793" customFormat="1" hidden="1" x14ac:dyDescent="0.2"/>
    <row r="2794" customFormat="1" hidden="1" x14ac:dyDescent="0.2"/>
    <row r="2795" customFormat="1" hidden="1" x14ac:dyDescent="0.2"/>
    <row r="2796" customFormat="1" hidden="1" x14ac:dyDescent="0.2"/>
    <row r="2797" customFormat="1" hidden="1" x14ac:dyDescent="0.2"/>
    <row r="2798" customFormat="1" hidden="1" x14ac:dyDescent="0.2"/>
    <row r="2799" customFormat="1" hidden="1" x14ac:dyDescent="0.2"/>
    <row r="2800" customFormat="1" hidden="1" x14ac:dyDescent="0.2"/>
    <row r="2801" customFormat="1" hidden="1" x14ac:dyDescent="0.2"/>
    <row r="2802" customFormat="1" hidden="1" x14ac:dyDescent="0.2"/>
    <row r="2803" customFormat="1" hidden="1" x14ac:dyDescent="0.2"/>
    <row r="2804" customFormat="1" hidden="1" x14ac:dyDescent="0.2"/>
    <row r="2805" customFormat="1" hidden="1" x14ac:dyDescent="0.2"/>
    <row r="2806" customFormat="1" hidden="1" x14ac:dyDescent="0.2"/>
    <row r="2807" customFormat="1" hidden="1" x14ac:dyDescent="0.2"/>
    <row r="2808" customFormat="1" hidden="1" x14ac:dyDescent="0.2"/>
    <row r="2809" customFormat="1" hidden="1" x14ac:dyDescent="0.2"/>
    <row r="2810" customFormat="1" hidden="1" x14ac:dyDescent="0.2"/>
    <row r="2811" customFormat="1" hidden="1" x14ac:dyDescent="0.2"/>
    <row r="2812" customFormat="1" hidden="1" x14ac:dyDescent="0.2"/>
    <row r="2813" customFormat="1" hidden="1" x14ac:dyDescent="0.2"/>
    <row r="2814" customFormat="1" hidden="1" x14ac:dyDescent="0.2"/>
    <row r="2815" customFormat="1" hidden="1" x14ac:dyDescent="0.2"/>
    <row r="2816" customFormat="1" hidden="1" x14ac:dyDescent="0.2"/>
    <row r="2817" customFormat="1" hidden="1" x14ac:dyDescent="0.2"/>
    <row r="2818" customFormat="1" hidden="1" x14ac:dyDescent="0.2"/>
    <row r="2819" customFormat="1" hidden="1" x14ac:dyDescent="0.2"/>
    <row r="2820" customFormat="1" hidden="1" x14ac:dyDescent="0.2"/>
    <row r="2821" customFormat="1" hidden="1" x14ac:dyDescent="0.2"/>
    <row r="2822" customFormat="1" hidden="1" x14ac:dyDescent="0.2"/>
    <row r="2823" customFormat="1" hidden="1" x14ac:dyDescent="0.2"/>
    <row r="2824" customFormat="1" hidden="1" x14ac:dyDescent="0.2"/>
    <row r="2825" customFormat="1" hidden="1" x14ac:dyDescent="0.2"/>
    <row r="2826" customFormat="1" hidden="1" x14ac:dyDescent="0.2"/>
    <row r="2827" customFormat="1" hidden="1" x14ac:dyDescent="0.2"/>
    <row r="2828" customFormat="1" hidden="1" x14ac:dyDescent="0.2"/>
    <row r="2829" customFormat="1" hidden="1" x14ac:dyDescent="0.2"/>
    <row r="2830" customFormat="1" hidden="1" x14ac:dyDescent="0.2"/>
    <row r="2831" customFormat="1" hidden="1" x14ac:dyDescent="0.2"/>
    <row r="2832" customFormat="1" hidden="1" x14ac:dyDescent="0.2"/>
    <row r="2833" customFormat="1" hidden="1" x14ac:dyDescent="0.2"/>
    <row r="2834" customFormat="1" hidden="1" x14ac:dyDescent="0.2"/>
    <row r="2835" customFormat="1" hidden="1" x14ac:dyDescent="0.2"/>
    <row r="2836" customFormat="1" hidden="1" x14ac:dyDescent="0.2"/>
    <row r="2837" customFormat="1" hidden="1" x14ac:dyDescent="0.2"/>
    <row r="2838" customFormat="1" hidden="1" x14ac:dyDescent="0.2"/>
    <row r="2839" customFormat="1" hidden="1" x14ac:dyDescent="0.2"/>
    <row r="2840" customFormat="1" hidden="1" x14ac:dyDescent="0.2"/>
    <row r="2841" customFormat="1" hidden="1" x14ac:dyDescent="0.2"/>
    <row r="2842" customFormat="1" hidden="1" x14ac:dyDescent="0.2"/>
    <row r="2843" customFormat="1" hidden="1" x14ac:dyDescent="0.2"/>
    <row r="2844" customFormat="1" hidden="1" x14ac:dyDescent="0.2"/>
    <row r="2845" customFormat="1" hidden="1" x14ac:dyDescent="0.2"/>
    <row r="2846" customFormat="1" hidden="1" x14ac:dyDescent="0.2"/>
    <row r="2847" customFormat="1" hidden="1" x14ac:dyDescent="0.2"/>
    <row r="2848" customFormat="1" hidden="1" x14ac:dyDescent="0.2"/>
    <row r="2849" customFormat="1" hidden="1" x14ac:dyDescent="0.2"/>
    <row r="2850" customFormat="1" hidden="1" x14ac:dyDescent="0.2"/>
    <row r="2851" customFormat="1" hidden="1" x14ac:dyDescent="0.2"/>
    <row r="2852" customFormat="1" hidden="1" x14ac:dyDescent="0.2"/>
    <row r="2853" customFormat="1" hidden="1" x14ac:dyDescent="0.2"/>
    <row r="2854" customFormat="1" hidden="1" x14ac:dyDescent="0.2"/>
    <row r="2855" customFormat="1" hidden="1" x14ac:dyDescent="0.2"/>
    <row r="2856" customFormat="1" hidden="1" x14ac:dyDescent="0.2"/>
    <row r="2857" customFormat="1" hidden="1" x14ac:dyDescent="0.2"/>
    <row r="2858" customFormat="1" hidden="1" x14ac:dyDescent="0.2"/>
    <row r="2859" customFormat="1" hidden="1" x14ac:dyDescent="0.2"/>
    <row r="2860" customFormat="1" hidden="1" x14ac:dyDescent="0.2"/>
    <row r="2861" customFormat="1" hidden="1" x14ac:dyDescent="0.2"/>
    <row r="2862" customFormat="1" hidden="1" x14ac:dyDescent="0.2"/>
    <row r="2863" customFormat="1" hidden="1" x14ac:dyDescent="0.2"/>
    <row r="2864" customFormat="1" hidden="1" x14ac:dyDescent="0.2"/>
    <row r="2865" customFormat="1" hidden="1" x14ac:dyDescent="0.2"/>
    <row r="2866" customFormat="1" hidden="1" x14ac:dyDescent="0.2"/>
    <row r="2867" customFormat="1" hidden="1" x14ac:dyDescent="0.2"/>
    <row r="2868" customFormat="1" hidden="1" x14ac:dyDescent="0.2"/>
    <row r="2869" customFormat="1" hidden="1" x14ac:dyDescent="0.2"/>
    <row r="2870" customFormat="1" hidden="1" x14ac:dyDescent="0.2"/>
    <row r="2871" customFormat="1" hidden="1" x14ac:dyDescent="0.2"/>
    <row r="2872" customFormat="1" hidden="1" x14ac:dyDescent="0.2"/>
    <row r="2873" customFormat="1" hidden="1" x14ac:dyDescent="0.2"/>
    <row r="2874" customFormat="1" hidden="1" x14ac:dyDescent="0.2"/>
    <row r="2875" customFormat="1" hidden="1" x14ac:dyDescent="0.2"/>
    <row r="2876" customFormat="1" hidden="1" x14ac:dyDescent="0.2"/>
    <row r="2877" customFormat="1" hidden="1" x14ac:dyDescent="0.2"/>
    <row r="2878" customFormat="1" hidden="1" x14ac:dyDescent="0.2"/>
    <row r="2879" customFormat="1" hidden="1" x14ac:dyDescent="0.2"/>
    <row r="2880" customFormat="1" hidden="1" x14ac:dyDescent="0.2"/>
    <row r="2881" customFormat="1" hidden="1" x14ac:dyDescent="0.2"/>
    <row r="2882" customFormat="1" hidden="1" x14ac:dyDescent="0.2"/>
    <row r="2883" customFormat="1" hidden="1" x14ac:dyDescent="0.2"/>
    <row r="2884" customFormat="1" hidden="1" x14ac:dyDescent="0.2"/>
    <row r="2885" customFormat="1" hidden="1" x14ac:dyDescent="0.2"/>
    <row r="2886" customFormat="1" hidden="1" x14ac:dyDescent="0.2"/>
    <row r="2887" customFormat="1" hidden="1" x14ac:dyDescent="0.2"/>
    <row r="2888" customFormat="1" hidden="1" x14ac:dyDescent="0.2"/>
    <row r="2889" customFormat="1" hidden="1" x14ac:dyDescent="0.2"/>
    <row r="2890" customFormat="1" hidden="1" x14ac:dyDescent="0.2"/>
    <row r="2891" customFormat="1" hidden="1" x14ac:dyDescent="0.2"/>
    <row r="2892" customFormat="1" hidden="1" x14ac:dyDescent="0.2"/>
    <row r="2893" customFormat="1" hidden="1" x14ac:dyDescent="0.2"/>
    <row r="2894" customFormat="1" hidden="1" x14ac:dyDescent="0.2"/>
    <row r="2895" customFormat="1" hidden="1" x14ac:dyDescent="0.2"/>
    <row r="2896" customFormat="1" hidden="1" x14ac:dyDescent="0.2"/>
    <row r="2897" customFormat="1" hidden="1" x14ac:dyDescent="0.2"/>
    <row r="2898" customFormat="1" hidden="1" x14ac:dyDescent="0.2"/>
    <row r="2899" customFormat="1" hidden="1" x14ac:dyDescent="0.2"/>
    <row r="2900" customFormat="1" hidden="1" x14ac:dyDescent="0.2"/>
    <row r="2901" customFormat="1" hidden="1" x14ac:dyDescent="0.2"/>
    <row r="2902" customFormat="1" hidden="1" x14ac:dyDescent="0.2"/>
    <row r="2903" customFormat="1" hidden="1" x14ac:dyDescent="0.2"/>
    <row r="2904" customFormat="1" hidden="1" x14ac:dyDescent="0.2"/>
    <row r="2905" customFormat="1" hidden="1" x14ac:dyDescent="0.2"/>
    <row r="2906" customFormat="1" hidden="1" x14ac:dyDescent="0.2"/>
    <row r="2907" customFormat="1" hidden="1" x14ac:dyDescent="0.2"/>
    <row r="2908" customFormat="1" hidden="1" x14ac:dyDescent="0.2"/>
    <row r="2909" customFormat="1" hidden="1" x14ac:dyDescent="0.2"/>
    <row r="2910" customFormat="1" hidden="1" x14ac:dyDescent="0.2"/>
    <row r="2911" customFormat="1" hidden="1" x14ac:dyDescent="0.2"/>
    <row r="2912" customFormat="1" hidden="1" x14ac:dyDescent="0.2"/>
    <row r="2913" customFormat="1" hidden="1" x14ac:dyDescent="0.2"/>
    <row r="2914" customFormat="1" hidden="1" x14ac:dyDescent="0.2"/>
    <row r="2915" customFormat="1" hidden="1" x14ac:dyDescent="0.2"/>
    <row r="2916" customFormat="1" hidden="1" x14ac:dyDescent="0.2"/>
    <row r="2917" customFormat="1" hidden="1" x14ac:dyDescent="0.2"/>
    <row r="2918" customFormat="1" hidden="1" x14ac:dyDescent="0.2"/>
    <row r="2919" customFormat="1" hidden="1" x14ac:dyDescent="0.2"/>
    <row r="2920" customFormat="1" hidden="1" x14ac:dyDescent="0.2"/>
    <row r="2921" customFormat="1" hidden="1" x14ac:dyDescent="0.2"/>
    <row r="2922" customFormat="1" hidden="1" x14ac:dyDescent="0.2"/>
    <row r="2923" customFormat="1" hidden="1" x14ac:dyDescent="0.2"/>
    <row r="2924" customFormat="1" hidden="1" x14ac:dyDescent="0.2"/>
    <row r="2925" customFormat="1" hidden="1" x14ac:dyDescent="0.2"/>
    <row r="2926" customFormat="1" hidden="1" x14ac:dyDescent="0.2"/>
    <row r="2927" customFormat="1" hidden="1" x14ac:dyDescent="0.2"/>
    <row r="2928" customFormat="1" hidden="1" x14ac:dyDescent="0.2"/>
    <row r="2929" customFormat="1" hidden="1" x14ac:dyDescent="0.2"/>
    <row r="2930" customFormat="1" hidden="1" x14ac:dyDescent="0.2"/>
    <row r="2931" customFormat="1" hidden="1" x14ac:dyDescent="0.2"/>
    <row r="2932" customFormat="1" hidden="1" x14ac:dyDescent="0.2"/>
    <row r="2933" customFormat="1" hidden="1" x14ac:dyDescent="0.2"/>
    <row r="2934" customFormat="1" hidden="1" x14ac:dyDescent="0.2"/>
    <row r="2935" customFormat="1" hidden="1" x14ac:dyDescent="0.2"/>
    <row r="2936" customFormat="1" hidden="1" x14ac:dyDescent="0.2"/>
    <row r="2937" customFormat="1" hidden="1" x14ac:dyDescent="0.2"/>
    <row r="2938" customFormat="1" hidden="1" x14ac:dyDescent="0.2"/>
    <row r="2939" customFormat="1" hidden="1" x14ac:dyDescent="0.2"/>
    <row r="2940" customFormat="1" hidden="1" x14ac:dyDescent="0.2"/>
    <row r="2941" customFormat="1" hidden="1" x14ac:dyDescent="0.2"/>
    <row r="2942" customFormat="1" hidden="1" x14ac:dyDescent="0.2"/>
    <row r="2943" customFormat="1" hidden="1" x14ac:dyDescent="0.2"/>
    <row r="2944" customFormat="1" hidden="1" x14ac:dyDescent="0.2"/>
    <row r="2945" customFormat="1" hidden="1" x14ac:dyDescent="0.2"/>
    <row r="2946" customFormat="1" hidden="1" x14ac:dyDescent="0.2"/>
    <row r="2947" customFormat="1" hidden="1" x14ac:dyDescent="0.2"/>
    <row r="2948" customFormat="1" hidden="1" x14ac:dyDescent="0.2"/>
    <row r="2949" customFormat="1" hidden="1" x14ac:dyDescent="0.2"/>
    <row r="2950" customFormat="1" hidden="1" x14ac:dyDescent="0.2"/>
    <row r="2951" customFormat="1" hidden="1" x14ac:dyDescent="0.2"/>
    <row r="2952" customFormat="1" hidden="1" x14ac:dyDescent="0.2"/>
    <row r="2953" customFormat="1" hidden="1" x14ac:dyDescent="0.2"/>
    <row r="2954" customFormat="1" hidden="1" x14ac:dyDescent="0.2"/>
    <row r="2955" customFormat="1" hidden="1" x14ac:dyDescent="0.2"/>
    <row r="2956" customFormat="1" hidden="1" x14ac:dyDescent="0.2"/>
    <row r="2957" customFormat="1" hidden="1" x14ac:dyDescent="0.2"/>
    <row r="2958" customFormat="1" hidden="1" x14ac:dyDescent="0.2"/>
    <row r="2959" customFormat="1" hidden="1" x14ac:dyDescent="0.2"/>
    <row r="2960" customFormat="1" hidden="1" x14ac:dyDescent="0.2"/>
    <row r="2961" customFormat="1" hidden="1" x14ac:dyDescent="0.2"/>
    <row r="2962" customFormat="1" hidden="1" x14ac:dyDescent="0.2"/>
    <row r="2963" customFormat="1" hidden="1" x14ac:dyDescent="0.2"/>
    <row r="2964" customFormat="1" hidden="1" x14ac:dyDescent="0.2"/>
    <row r="2965" customFormat="1" hidden="1" x14ac:dyDescent="0.2"/>
    <row r="2966" customFormat="1" hidden="1" x14ac:dyDescent="0.2"/>
    <row r="2967" customFormat="1" hidden="1" x14ac:dyDescent="0.2"/>
    <row r="2968" customFormat="1" hidden="1" x14ac:dyDescent="0.2"/>
    <row r="2969" customFormat="1" hidden="1" x14ac:dyDescent="0.2"/>
    <row r="2970" customFormat="1" hidden="1" x14ac:dyDescent="0.2"/>
    <row r="2971" customFormat="1" hidden="1" x14ac:dyDescent="0.2"/>
    <row r="2972" customFormat="1" hidden="1" x14ac:dyDescent="0.2"/>
    <row r="2973" customFormat="1" hidden="1" x14ac:dyDescent="0.2"/>
    <row r="2974" customFormat="1" hidden="1" x14ac:dyDescent="0.2"/>
    <row r="2975" customFormat="1" hidden="1" x14ac:dyDescent="0.2"/>
    <row r="2976" customFormat="1" hidden="1" x14ac:dyDescent="0.2"/>
    <row r="2977" customFormat="1" hidden="1" x14ac:dyDescent="0.2"/>
    <row r="2978" customFormat="1" hidden="1" x14ac:dyDescent="0.2"/>
    <row r="2979" customFormat="1" hidden="1" x14ac:dyDescent="0.2"/>
    <row r="2980" customFormat="1" hidden="1" x14ac:dyDescent="0.2"/>
    <row r="2981" customFormat="1" hidden="1" x14ac:dyDescent="0.2"/>
    <row r="2982" customFormat="1" hidden="1" x14ac:dyDescent="0.2"/>
    <row r="2983" customFormat="1" hidden="1" x14ac:dyDescent="0.2"/>
    <row r="2984" customFormat="1" hidden="1" x14ac:dyDescent="0.2"/>
    <row r="2985" customFormat="1" hidden="1" x14ac:dyDescent="0.2"/>
    <row r="2986" customFormat="1" hidden="1" x14ac:dyDescent="0.2"/>
    <row r="2987" customFormat="1" hidden="1" x14ac:dyDescent="0.2"/>
    <row r="2988" customFormat="1" hidden="1" x14ac:dyDescent="0.2"/>
    <row r="2989" customFormat="1" hidden="1" x14ac:dyDescent="0.2"/>
    <row r="2990" customFormat="1" hidden="1" x14ac:dyDescent="0.2"/>
    <row r="2991" customFormat="1" hidden="1" x14ac:dyDescent="0.2"/>
    <row r="2992" customFormat="1" hidden="1" x14ac:dyDescent="0.2"/>
    <row r="2993" customFormat="1" hidden="1" x14ac:dyDescent="0.2"/>
    <row r="2994" customFormat="1" hidden="1" x14ac:dyDescent="0.2"/>
    <row r="2995" customFormat="1" hidden="1" x14ac:dyDescent="0.2"/>
    <row r="2996" customFormat="1" hidden="1" x14ac:dyDescent="0.2"/>
    <row r="2997" customFormat="1" hidden="1" x14ac:dyDescent="0.2"/>
    <row r="2998" customFormat="1" hidden="1" x14ac:dyDescent="0.2"/>
    <row r="2999" customFormat="1" hidden="1" x14ac:dyDescent="0.2"/>
    <row r="3000" customFormat="1" hidden="1" x14ac:dyDescent="0.2"/>
    <row r="3001" customFormat="1" hidden="1" x14ac:dyDescent="0.2"/>
    <row r="3002" customFormat="1" hidden="1" x14ac:dyDescent="0.2"/>
    <row r="3003" customFormat="1" hidden="1" x14ac:dyDescent="0.2"/>
    <row r="3004" customFormat="1" hidden="1" x14ac:dyDescent="0.2"/>
    <row r="3005" customFormat="1" hidden="1" x14ac:dyDescent="0.2"/>
    <row r="3006" customFormat="1" hidden="1" x14ac:dyDescent="0.2"/>
    <row r="3007" customFormat="1" hidden="1" x14ac:dyDescent="0.2"/>
    <row r="3008" customFormat="1" hidden="1" x14ac:dyDescent="0.2"/>
    <row r="3009" customFormat="1" hidden="1" x14ac:dyDescent="0.2"/>
    <row r="3010" customFormat="1" hidden="1" x14ac:dyDescent="0.2"/>
    <row r="3011" customFormat="1" hidden="1" x14ac:dyDescent="0.2"/>
    <row r="3012" customFormat="1" hidden="1" x14ac:dyDescent="0.2"/>
    <row r="3013" customFormat="1" hidden="1" x14ac:dyDescent="0.2"/>
    <row r="3014" customFormat="1" hidden="1" x14ac:dyDescent="0.2"/>
    <row r="3015" customFormat="1" hidden="1" x14ac:dyDescent="0.2"/>
    <row r="3016" customFormat="1" hidden="1" x14ac:dyDescent="0.2"/>
    <row r="3017" customFormat="1" hidden="1" x14ac:dyDescent="0.2"/>
    <row r="3018" customFormat="1" hidden="1" x14ac:dyDescent="0.2"/>
    <row r="3019" customFormat="1" hidden="1" x14ac:dyDescent="0.2"/>
    <row r="3020" customFormat="1" hidden="1" x14ac:dyDescent="0.2"/>
    <row r="3021" customFormat="1" hidden="1" x14ac:dyDescent="0.2"/>
    <row r="3022" customFormat="1" hidden="1" x14ac:dyDescent="0.2"/>
    <row r="3023" customFormat="1" hidden="1" x14ac:dyDescent="0.2"/>
    <row r="3024" customFormat="1" hidden="1" x14ac:dyDescent="0.2"/>
    <row r="3025" customFormat="1" hidden="1" x14ac:dyDescent="0.2"/>
    <row r="3026" customFormat="1" hidden="1" x14ac:dyDescent="0.2"/>
    <row r="3027" customFormat="1" hidden="1" x14ac:dyDescent="0.2"/>
    <row r="3028" customFormat="1" hidden="1" x14ac:dyDescent="0.2"/>
    <row r="3029" customFormat="1" hidden="1" x14ac:dyDescent="0.2"/>
    <row r="3030" customFormat="1" hidden="1" x14ac:dyDescent="0.2"/>
    <row r="3031" customFormat="1" hidden="1" x14ac:dyDescent="0.2"/>
    <row r="3032" customFormat="1" hidden="1" x14ac:dyDescent="0.2"/>
    <row r="3033" customFormat="1" hidden="1" x14ac:dyDescent="0.2"/>
    <row r="3034" customFormat="1" hidden="1" x14ac:dyDescent="0.2"/>
    <row r="3035" customFormat="1" hidden="1" x14ac:dyDescent="0.2"/>
    <row r="3036" customFormat="1" hidden="1" x14ac:dyDescent="0.2"/>
    <row r="3037" customFormat="1" hidden="1" x14ac:dyDescent="0.2"/>
    <row r="3038" customFormat="1" hidden="1" x14ac:dyDescent="0.2"/>
    <row r="3039" customFormat="1" hidden="1" x14ac:dyDescent="0.2"/>
    <row r="3040" customFormat="1" hidden="1" x14ac:dyDescent="0.2"/>
    <row r="3041" customFormat="1" hidden="1" x14ac:dyDescent="0.2"/>
    <row r="3042" customFormat="1" hidden="1" x14ac:dyDescent="0.2"/>
    <row r="3043" customFormat="1" hidden="1" x14ac:dyDescent="0.2"/>
    <row r="3044" customFormat="1" hidden="1" x14ac:dyDescent="0.2"/>
    <row r="3045" customFormat="1" hidden="1" x14ac:dyDescent="0.2"/>
    <row r="3046" customFormat="1" hidden="1" x14ac:dyDescent="0.2"/>
    <row r="3047" customFormat="1" hidden="1" x14ac:dyDescent="0.2"/>
    <row r="3048" customFormat="1" hidden="1" x14ac:dyDescent="0.2"/>
    <row r="3049" customFormat="1" hidden="1" x14ac:dyDescent="0.2"/>
    <row r="3050" customFormat="1" hidden="1" x14ac:dyDescent="0.2"/>
    <row r="3051" customFormat="1" hidden="1" x14ac:dyDescent="0.2"/>
    <row r="3052" customFormat="1" hidden="1" x14ac:dyDescent="0.2"/>
    <row r="3053" customFormat="1" hidden="1" x14ac:dyDescent="0.2"/>
    <row r="3054" customFormat="1" hidden="1" x14ac:dyDescent="0.2"/>
    <row r="3055" customFormat="1" hidden="1" x14ac:dyDescent="0.2"/>
    <row r="3056" customFormat="1" hidden="1" x14ac:dyDescent="0.2"/>
    <row r="3057" customFormat="1" hidden="1" x14ac:dyDescent="0.2"/>
    <row r="3058" customFormat="1" hidden="1" x14ac:dyDescent="0.2"/>
    <row r="3059" customFormat="1" hidden="1" x14ac:dyDescent="0.2"/>
    <row r="3060" customFormat="1" hidden="1" x14ac:dyDescent="0.2"/>
    <row r="3061" customFormat="1" hidden="1" x14ac:dyDescent="0.2"/>
    <row r="3062" customFormat="1" hidden="1" x14ac:dyDescent="0.2"/>
    <row r="3063" customFormat="1" hidden="1" x14ac:dyDescent="0.2"/>
    <row r="3064" customFormat="1" hidden="1" x14ac:dyDescent="0.2"/>
    <row r="3065" customFormat="1" hidden="1" x14ac:dyDescent="0.2"/>
    <row r="3066" customFormat="1" hidden="1" x14ac:dyDescent="0.2"/>
    <row r="3067" customFormat="1" hidden="1" x14ac:dyDescent="0.2"/>
    <row r="3068" customFormat="1" hidden="1" x14ac:dyDescent="0.2"/>
    <row r="3069" customFormat="1" hidden="1" x14ac:dyDescent="0.2"/>
    <row r="3070" customFormat="1" hidden="1" x14ac:dyDescent="0.2"/>
    <row r="3071" customFormat="1" hidden="1" x14ac:dyDescent="0.2"/>
    <row r="3072" customFormat="1" hidden="1" x14ac:dyDescent="0.2"/>
    <row r="3073" customFormat="1" hidden="1" x14ac:dyDescent="0.2"/>
    <row r="3074" customFormat="1" hidden="1" x14ac:dyDescent="0.2"/>
    <row r="3075" customFormat="1" hidden="1" x14ac:dyDescent="0.2"/>
    <row r="3076" customFormat="1" hidden="1" x14ac:dyDescent="0.2"/>
    <row r="3077" customFormat="1" hidden="1" x14ac:dyDescent="0.2"/>
    <row r="3078" customFormat="1" hidden="1" x14ac:dyDescent="0.2"/>
    <row r="3079" customFormat="1" hidden="1" x14ac:dyDescent="0.2"/>
    <row r="3080" customFormat="1" hidden="1" x14ac:dyDescent="0.2"/>
    <row r="3081" customFormat="1" hidden="1" x14ac:dyDescent="0.2"/>
    <row r="3082" customFormat="1" hidden="1" x14ac:dyDescent="0.2"/>
    <row r="3083" customFormat="1" hidden="1" x14ac:dyDescent="0.2"/>
    <row r="3084" customFormat="1" hidden="1" x14ac:dyDescent="0.2"/>
    <row r="3085" customFormat="1" hidden="1" x14ac:dyDescent="0.2"/>
    <row r="3086" customFormat="1" hidden="1" x14ac:dyDescent="0.2"/>
    <row r="3087" customFormat="1" hidden="1" x14ac:dyDescent="0.2"/>
    <row r="3088" customFormat="1" hidden="1" x14ac:dyDescent="0.2"/>
    <row r="3089" customFormat="1" hidden="1" x14ac:dyDescent="0.2"/>
    <row r="3090" customFormat="1" hidden="1" x14ac:dyDescent="0.2"/>
    <row r="3091" customFormat="1" hidden="1" x14ac:dyDescent="0.2"/>
    <row r="3092" customFormat="1" hidden="1" x14ac:dyDescent="0.2"/>
    <row r="3093" customFormat="1" hidden="1" x14ac:dyDescent="0.2"/>
    <row r="3094" customFormat="1" hidden="1" x14ac:dyDescent="0.2"/>
    <row r="3095" customFormat="1" hidden="1" x14ac:dyDescent="0.2"/>
    <row r="3096" customFormat="1" hidden="1" x14ac:dyDescent="0.2"/>
    <row r="3097" customFormat="1" hidden="1" x14ac:dyDescent="0.2"/>
    <row r="3098" customFormat="1" hidden="1" x14ac:dyDescent="0.2"/>
    <row r="3099" customFormat="1" hidden="1" x14ac:dyDescent="0.2"/>
    <row r="3100" customFormat="1" hidden="1" x14ac:dyDescent="0.2"/>
    <row r="3101" customFormat="1" hidden="1" x14ac:dyDescent="0.2"/>
    <row r="3102" customFormat="1" hidden="1" x14ac:dyDescent="0.2"/>
    <row r="3103" customFormat="1" hidden="1" x14ac:dyDescent="0.2"/>
    <row r="3104" customFormat="1" hidden="1" x14ac:dyDescent="0.2"/>
    <row r="3105" customFormat="1" hidden="1" x14ac:dyDescent="0.2"/>
    <row r="3106" customFormat="1" hidden="1" x14ac:dyDescent="0.2"/>
    <row r="3107" customFormat="1" hidden="1" x14ac:dyDescent="0.2"/>
    <row r="3108" customFormat="1" hidden="1" x14ac:dyDescent="0.2"/>
    <row r="3109" customFormat="1" hidden="1" x14ac:dyDescent="0.2"/>
    <row r="3110" customFormat="1" hidden="1" x14ac:dyDescent="0.2"/>
    <row r="3111" customFormat="1" hidden="1" x14ac:dyDescent="0.2"/>
    <row r="3112" customFormat="1" hidden="1" x14ac:dyDescent="0.2"/>
    <row r="3113" customFormat="1" hidden="1" x14ac:dyDescent="0.2"/>
    <row r="3114" customFormat="1" hidden="1" x14ac:dyDescent="0.2"/>
    <row r="3115" customFormat="1" hidden="1" x14ac:dyDescent="0.2"/>
    <row r="3116" customFormat="1" hidden="1" x14ac:dyDescent="0.2"/>
    <row r="3117" customFormat="1" hidden="1" x14ac:dyDescent="0.2"/>
    <row r="3118" customFormat="1" hidden="1" x14ac:dyDescent="0.2"/>
    <row r="3119" customFormat="1" hidden="1" x14ac:dyDescent="0.2"/>
    <row r="3120" customFormat="1" hidden="1" x14ac:dyDescent="0.2"/>
    <row r="3121" customFormat="1" hidden="1" x14ac:dyDescent="0.2"/>
    <row r="3122" customFormat="1" hidden="1" x14ac:dyDescent="0.2"/>
    <row r="3123" customFormat="1" hidden="1" x14ac:dyDescent="0.2"/>
    <row r="3124" customFormat="1" hidden="1" x14ac:dyDescent="0.2"/>
    <row r="3125" customFormat="1" hidden="1" x14ac:dyDescent="0.2"/>
    <row r="3126" customFormat="1" hidden="1" x14ac:dyDescent="0.2"/>
    <row r="3127" customFormat="1" hidden="1" x14ac:dyDescent="0.2"/>
    <row r="3128" customFormat="1" hidden="1" x14ac:dyDescent="0.2"/>
    <row r="3129" customFormat="1" hidden="1" x14ac:dyDescent="0.2"/>
    <row r="3130" customFormat="1" hidden="1" x14ac:dyDescent="0.2"/>
    <row r="3131" customFormat="1" hidden="1" x14ac:dyDescent="0.2"/>
    <row r="3132" customFormat="1" hidden="1" x14ac:dyDescent="0.2"/>
    <row r="3133" customFormat="1" hidden="1" x14ac:dyDescent="0.2"/>
    <row r="3134" customFormat="1" hidden="1" x14ac:dyDescent="0.2"/>
    <row r="3135" customFormat="1" hidden="1" x14ac:dyDescent="0.2"/>
    <row r="3136" customFormat="1" hidden="1" x14ac:dyDescent="0.2"/>
    <row r="3137" customFormat="1" hidden="1" x14ac:dyDescent="0.2"/>
    <row r="3138" customFormat="1" hidden="1" x14ac:dyDescent="0.2"/>
    <row r="3139" customFormat="1" hidden="1" x14ac:dyDescent="0.2"/>
    <row r="3140" customFormat="1" hidden="1" x14ac:dyDescent="0.2"/>
    <row r="3141" customFormat="1" hidden="1" x14ac:dyDescent="0.2"/>
    <row r="3142" customFormat="1" hidden="1" x14ac:dyDescent="0.2"/>
    <row r="3143" customFormat="1" hidden="1" x14ac:dyDescent="0.2"/>
    <row r="3144" customFormat="1" hidden="1" x14ac:dyDescent="0.2"/>
    <row r="3145" customFormat="1" hidden="1" x14ac:dyDescent="0.2"/>
    <row r="3146" customFormat="1" hidden="1" x14ac:dyDescent="0.2"/>
    <row r="3147" customFormat="1" hidden="1" x14ac:dyDescent="0.2"/>
    <row r="3148" customFormat="1" hidden="1" x14ac:dyDescent="0.2"/>
    <row r="3149" customFormat="1" hidden="1" x14ac:dyDescent="0.2"/>
    <row r="3150" customFormat="1" hidden="1" x14ac:dyDescent="0.2"/>
    <row r="3151" customFormat="1" hidden="1" x14ac:dyDescent="0.2"/>
    <row r="3152" customFormat="1" hidden="1" x14ac:dyDescent="0.2"/>
    <row r="3153" customFormat="1" hidden="1" x14ac:dyDescent="0.2"/>
    <row r="3154" customFormat="1" hidden="1" x14ac:dyDescent="0.2"/>
    <row r="3155" customFormat="1" hidden="1" x14ac:dyDescent="0.2"/>
    <row r="3156" customFormat="1" hidden="1" x14ac:dyDescent="0.2"/>
    <row r="3157" customFormat="1" hidden="1" x14ac:dyDescent="0.2"/>
    <row r="3158" customFormat="1" hidden="1" x14ac:dyDescent="0.2"/>
    <row r="3159" customFormat="1" hidden="1" x14ac:dyDescent="0.2"/>
    <row r="3160" customFormat="1" hidden="1" x14ac:dyDescent="0.2"/>
    <row r="3161" customFormat="1" hidden="1" x14ac:dyDescent="0.2"/>
    <row r="3162" customFormat="1" hidden="1" x14ac:dyDescent="0.2"/>
    <row r="3163" customFormat="1" hidden="1" x14ac:dyDescent="0.2"/>
    <row r="3164" customFormat="1" hidden="1" x14ac:dyDescent="0.2"/>
    <row r="3165" customFormat="1" hidden="1" x14ac:dyDescent="0.2"/>
    <row r="3166" customFormat="1" hidden="1" x14ac:dyDescent="0.2"/>
    <row r="3167" customFormat="1" hidden="1" x14ac:dyDescent="0.2"/>
    <row r="3168" customFormat="1" hidden="1" x14ac:dyDescent="0.2"/>
    <row r="3169" customFormat="1" hidden="1" x14ac:dyDescent="0.2"/>
    <row r="3170" customFormat="1" hidden="1" x14ac:dyDescent="0.2"/>
    <row r="3171" customFormat="1" hidden="1" x14ac:dyDescent="0.2"/>
    <row r="3172" customFormat="1" hidden="1" x14ac:dyDescent="0.2"/>
    <row r="3173" customFormat="1" hidden="1" x14ac:dyDescent="0.2"/>
    <row r="3174" customFormat="1" hidden="1" x14ac:dyDescent="0.2"/>
    <row r="3175" customFormat="1" hidden="1" x14ac:dyDescent="0.2"/>
    <row r="3176" customFormat="1" hidden="1" x14ac:dyDescent="0.2"/>
    <row r="3177" customFormat="1" hidden="1" x14ac:dyDescent="0.2"/>
    <row r="3178" customFormat="1" hidden="1" x14ac:dyDescent="0.2"/>
    <row r="3179" customFormat="1" hidden="1" x14ac:dyDescent="0.2"/>
    <row r="3180" customFormat="1" hidden="1" x14ac:dyDescent="0.2"/>
    <row r="3181" customFormat="1" hidden="1" x14ac:dyDescent="0.2"/>
    <row r="3182" customFormat="1" hidden="1" x14ac:dyDescent="0.2"/>
    <row r="3183" customFormat="1" hidden="1" x14ac:dyDescent="0.2"/>
    <row r="3184" customFormat="1" hidden="1" x14ac:dyDescent="0.2"/>
    <row r="3185" customFormat="1" hidden="1" x14ac:dyDescent="0.2"/>
    <row r="3186" customFormat="1" hidden="1" x14ac:dyDescent="0.2"/>
    <row r="3187" customFormat="1" hidden="1" x14ac:dyDescent="0.2"/>
    <row r="3188" customFormat="1" hidden="1" x14ac:dyDescent="0.2"/>
    <row r="3189" customFormat="1" hidden="1" x14ac:dyDescent="0.2"/>
    <row r="3190" customFormat="1" hidden="1" x14ac:dyDescent="0.2"/>
    <row r="3191" customFormat="1" hidden="1" x14ac:dyDescent="0.2"/>
    <row r="3192" customFormat="1" hidden="1" x14ac:dyDescent="0.2"/>
    <row r="3193" customFormat="1" hidden="1" x14ac:dyDescent="0.2"/>
    <row r="3194" customFormat="1" hidden="1" x14ac:dyDescent="0.2"/>
    <row r="3195" customFormat="1" hidden="1" x14ac:dyDescent="0.2"/>
    <row r="3196" customFormat="1" hidden="1" x14ac:dyDescent="0.2"/>
    <row r="3197" customFormat="1" hidden="1" x14ac:dyDescent="0.2"/>
    <row r="3198" customFormat="1" hidden="1" x14ac:dyDescent="0.2"/>
    <row r="3199" customFormat="1" hidden="1" x14ac:dyDescent="0.2"/>
    <row r="3200" customFormat="1" hidden="1" x14ac:dyDescent="0.2"/>
    <row r="3201" customFormat="1" hidden="1" x14ac:dyDescent="0.2"/>
    <row r="3202" customFormat="1" hidden="1" x14ac:dyDescent="0.2"/>
    <row r="3203" customFormat="1" hidden="1" x14ac:dyDescent="0.2"/>
    <row r="3204" customFormat="1" hidden="1" x14ac:dyDescent="0.2"/>
    <row r="3205" customFormat="1" hidden="1" x14ac:dyDescent="0.2"/>
    <row r="3206" customFormat="1" hidden="1" x14ac:dyDescent="0.2"/>
    <row r="3207" customFormat="1" hidden="1" x14ac:dyDescent="0.2"/>
    <row r="3208" customFormat="1" hidden="1" x14ac:dyDescent="0.2"/>
    <row r="3209" customFormat="1" hidden="1" x14ac:dyDescent="0.2"/>
    <row r="3210" customFormat="1" hidden="1" x14ac:dyDescent="0.2"/>
    <row r="3211" customFormat="1" hidden="1" x14ac:dyDescent="0.2"/>
    <row r="3212" customFormat="1" hidden="1" x14ac:dyDescent="0.2"/>
    <row r="3213" customFormat="1" hidden="1" x14ac:dyDescent="0.2"/>
    <row r="3214" customFormat="1" hidden="1" x14ac:dyDescent="0.2"/>
    <row r="3215" customFormat="1" hidden="1" x14ac:dyDescent="0.2"/>
    <row r="3216" customFormat="1" hidden="1" x14ac:dyDescent="0.2"/>
    <row r="3217" customFormat="1" hidden="1" x14ac:dyDescent="0.2"/>
    <row r="3218" customFormat="1" hidden="1" x14ac:dyDescent="0.2"/>
    <row r="3219" customFormat="1" hidden="1" x14ac:dyDescent="0.2"/>
    <row r="3220" customFormat="1" hidden="1" x14ac:dyDescent="0.2"/>
    <row r="3221" customFormat="1" hidden="1" x14ac:dyDescent="0.2"/>
    <row r="3222" customFormat="1" hidden="1" x14ac:dyDescent="0.2"/>
    <row r="3223" customFormat="1" hidden="1" x14ac:dyDescent="0.2"/>
    <row r="3224" customFormat="1" hidden="1" x14ac:dyDescent="0.2"/>
    <row r="3225" customFormat="1" hidden="1" x14ac:dyDescent="0.2"/>
    <row r="3226" customFormat="1" hidden="1" x14ac:dyDescent="0.2"/>
    <row r="3227" customFormat="1" hidden="1" x14ac:dyDescent="0.2"/>
    <row r="3228" customFormat="1" hidden="1" x14ac:dyDescent="0.2"/>
    <row r="3229" customFormat="1" hidden="1" x14ac:dyDescent="0.2"/>
    <row r="3230" customFormat="1" hidden="1" x14ac:dyDescent="0.2"/>
    <row r="3231" customFormat="1" hidden="1" x14ac:dyDescent="0.2"/>
    <row r="3232" customFormat="1" hidden="1" x14ac:dyDescent="0.2"/>
    <row r="3233" customFormat="1" hidden="1" x14ac:dyDescent="0.2"/>
    <row r="3234" customFormat="1" hidden="1" x14ac:dyDescent="0.2"/>
    <row r="3235" customFormat="1" hidden="1" x14ac:dyDescent="0.2"/>
    <row r="3236" customFormat="1" hidden="1" x14ac:dyDescent="0.2"/>
    <row r="3237" customFormat="1" hidden="1" x14ac:dyDescent="0.2"/>
    <row r="3238" customFormat="1" hidden="1" x14ac:dyDescent="0.2"/>
    <row r="3239" customFormat="1" hidden="1" x14ac:dyDescent="0.2"/>
    <row r="3240" customFormat="1" hidden="1" x14ac:dyDescent="0.2"/>
    <row r="3241" customFormat="1" hidden="1" x14ac:dyDescent="0.2"/>
    <row r="3242" customFormat="1" hidden="1" x14ac:dyDescent="0.2"/>
    <row r="3243" customFormat="1" hidden="1" x14ac:dyDescent="0.2"/>
    <row r="3244" customFormat="1" hidden="1" x14ac:dyDescent="0.2"/>
    <row r="3245" customFormat="1" hidden="1" x14ac:dyDescent="0.2"/>
    <row r="3246" customFormat="1" hidden="1" x14ac:dyDescent="0.2"/>
    <row r="3247" customFormat="1" hidden="1" x14ac:dyDescent="0.2"/>
    <row r="3248" customFormat="1" hidden="1" x14ac:dyDescent="0.2"/>
    <row r="3249" customFormat="1" hidden="1" x14ac:dyDescent="0.2"/>
    <row r="3250" customFormat="1" hidden="1" x14ac:dyDescent="0.2"/>
    <row r="3251" customFormat="1" hidden="1" x14ac:dyDescent="0.2"/>
    <row r="3252" customFormat="1" hidden="1" x14ac:dyDescent="0.2"/>
    <row r="3253" customFormat="1" hidden="1" x14ac:dyDescent="0.2"/>
    <row r="3254" customFormat="1" hidden="1" x14ac:dyDescent="0.2"/>
    <row r="3255" customFormat="1" hidden="1" x14ac:dyDescent="0.2"/>
    <row r="3256" customFormat="1" hidden="1" x14ac:dyDescent="0.2"/>
    <row r="3257" customFormat="1" hidden="1" x14ac:dyDescent="0.2"/>
    <row r="3258" customFormat="1" hidden="1" x14ac:dyDescent="0.2"/>
    <row r="3259" customFormat="1" hidden="1" x14ac:dyDescent="0.2"/>
    <row r="3260" customFormat="1" hidden="1" x14ac:dyDescent="0.2"/>
    <row r="3261" customFormat="1" hidden="1" x14ac:dyDescent="0.2"/>
    <row r="3262" customFormat="1" hidden="1" x14ac:dyDescent="0.2"/>
    <row r="3263" customFormat="1" hidden="1" x14ac:dyDescent="0.2"/>
    <row r="3264" customFormat="1" hidden="1" x14ac:dyDescent="0.2"/>
    <row r="3265" customFormat="1" hidden="1" x14ac:dyDescent="0.2"/>
    <row r="3266" customFormat="1" hidden="1" x14ac:dyDescent="0.2"/>
    <row r="3267" customFormat="1" hidden="1" x14ac:dyDescent="0.2"/>
    <row r="3268" customFormat="1" hidden="1" x14ac:dyDescent="0.2"/>
    <row r="3269" customFormat="1" hidden="1" x14ac:dyDescent="0.2"/>
    <row r="3270" customFormat="1" hidden="1" x14ac:dyDescent="0.2"/>
    <row r="3271" customFormat="1" hidden="1" x14ac:dyDescent="0.2"/>
    <row r="3272" customFormat="1" hidden="1" x14ac:dyDescent="0.2"/>
    <row r="3273" customFormat="1" hidden="1" x14ac:dyDescent="0.2"/>
    <row r="3274" customFormat="1" hidden="1" x14ac:dyDescent="0.2"/>
    <row r="3275" customFormat="1" hidden="1" x14ac:dyDescent="0.2"/>
    <row r="3276" customFormat="1" hidden="1" x14ac:dyDescent="0.2"/>
    <row r="3277" customFormat="1" hidden="1" x14ac:dyDescent="0.2"/>
    <row r="3278" customFormat="1" hidden="1" x14ac:dyDescent="0.2"/>
    <row r="3279" customFormat="1" hidden="1" x14ac:dyDescent="0.2"/>
    <row r="3280" customFormat="1" hidden="1" x14ac:dyDescent="0.2"/>
    <row r="3281" customFormat="1" hidden="1" x14ac:dyDescent="0.2"/>
    <row r="3282" customFormat="1" hidden="1" x14ac:dyDescent="0.2"/>
    <row r="3283" customFormat="1" hidden="1" x14ac:dyDescent="0.2"/>
    <row r="3284" customFormat="1" hidden="1" x14ac:dyDescent="0.2"/>
    <row r="3285" customFormat="1" hidden="1" x14ac:dyDescent="0.2"/>
    <row r="3286" customFormat="1" hidden="1" x14ac:dyDescent="0.2"/>
    <row r="3287" customFormat="1" hidden="1" x14ac:dyDescent="0.2"/>
    <row r="3288" customFormat="1" hidden="1" x14ac:dyDescent="0.2"/>
    <row r="3289" customFormat="1" hidden="1" x14ac:dyDescent="0.2"/>
    <row r="3290" customFormat="1" hidden="1" x14ac:dyDescent="0.2"/>
    <row r="3291" customFormat="1" hidden="1" x14ac:dyDescent="0.2"/>
    <row r="3292" customFormat="1" hidden="1" x14ac:dyDescent="0.2"/>
    <row r="3293" customFormat="1" hidden="1" x14ac:dyDescent="0.2"/>
    <row r="3294" customFormat="1" hidden="1" x14ac:dyDescent="0.2"/>
    <row r="3295" customFormat="1" hidden="1" x14ac:dyDescent="0.2"/>
    <row r="3296" customFormat="1" hidden="1" x14ac:dyDescent="0.2"/>
    <row r="3297" customFormat="1" hidden="1" x14ac:dyDescent="0.2"/>
    <row r="3298" customFormat="1" hidden="1" x14ac:dyDescent="0.2"/>
    <row r="3299" customFormat="1" hidden="1" x14ac:dyDescent="0.2"/>
    <row r="3300" customFormat="1" hidden="1" x14ac:dyDescent="0.2"/>
    <row r="3301" customFormat="1" hidden="1" x14ac:dyDescent="0.2"/>
    <row r="3302" customFormat="1" hidden="1" x14ac:dyDescent="0.2"/>
    <row r="3303" customFormat="1" hidden="1" x14ac:dyDescent="0.2"/>
    <row r="3304" customFormat="1" hidden="1" x14ac:dyDescent="0.2"/>
    <row r="3305" customFormat="1" hidden="1" x14ac:dyDescent="0.2"/>
    <row r="3306" customFormat="1" hidden="1" x14ac:dyDescent="0.2"/>
    <row r="3307" customFormat="1" hidden="1" x14ac:dyDescent="0.2"/>
    <row r="3308" customFormat="1" hidden="1" x14ac:dyDescent="0.2"/>
    <row r="3309" customFormat="1" hidden="1" x14ac:dyDescent="0.2"/>
    <row r="3310" customFormat="1" hidden="1" x14ac:dyDescent="0.2"/>
    <row r="3311" customFormat="1" hidden="1" x14ac:dyDescent="0.2"/>
    <row r="3312" customFormat="1" hidden="1" x14ac:dyDescent="0.2"/>
    <row r="3313" customFormat="1" hidden="1" x14ac:dyDescent="0.2"/>
    <row r="3314" customFormat="1" hidden="1" x14ac:dyDescent="0.2"/>
    <row r="3315" customFormat="1" hidden="1" x14ac:dyDescent="0.2"/>
    <row r="3316" customFormat="1" hidden="1" x14ac:dyDescent="0.2"/>
    <row r="3317" customFormat="1" hidden="1" x14ac:dyDescent="0.2"/>
    <row r="3318" customFormat="1" hidden="1" x14ac:dyDescent="0.2"/>
    <row r="3319" customFormat="1" hidden="1" x14ac:dyDescent="0.2"/>
    <row r="3320" customFormat="1" hidden="1" x14ac:dyDescent="0.2"/>
    <row r="3321" customFormat="1" hidden="1" x14ac:dyDescent="0.2"/>
    <row r="3322" customFormat="1" hidden="1" x14ac:dyDescent="0.2"/>
    <row r="3323" customFormat="1" hidden="1" x14ac:dyDescent="0.2"/>
    <row r="3324" customFormat="1" hidden="1" x14ac:dyDescent="0.2"/>
    <row r="3325" customFormat="1" hidden="1" x14ac:dyDescent="0.2"/>
    <row r="3326" customFormat="1" hidden="1" x14ac:dyDescent="0.2"/>
    <row r="3327" customFormat="1" hidden="1" x14ac:dyDescent="0.2"/>
    <row r="3328" customFormat="1" hidden="1" x14ac:dyDescent="0.2"/>
    <row r="3329" customFormat="1" hidden="1" x14ac:dyDescent="0.2"/>
    <row r="3330" customFormat="1" hidden="1" x14ac:dyDescent="0.2"/>
    <row r="3331" customFormat="1" hidden="1" x14ac:dyDescent="0.2"/>
    <row r="3332" customFormat="1" hidden="1" x14ac:dyDescent="0.2"/>
    <row r="3333" customFormat="1" hidden="1" x14ac:dyDescent="0.2"/>
    <row r="3334" customFormat="1" hidden="1" x14ac:dyDescent="0.2"/>
    <row r="3335" customFormat="1" hidden="1" x14ac:dyDescent="0.2"/>
    <row r="3336" customFormat="1" hidden="1" x14ac:dyDescent="0.2"/>
    <row r="3337" customFormat="1" hidden="1" x14ac:dyDescent="0.2"/>
    <row r="3338" customFormat="1" hidden="1" x14ac:dyDescent="0.2"/>
    <row r="3339" customFormat="1" hidden="1" x14ac:dyDescent="0.2"/>
    <row r="3340" customFormat="1" hidden="1" x14ac:dyDescent="0.2"/>
    <row r="3341" customFormat="1" hidden="1" x14ac:dyDescent="0.2"/>
    <row r="3342" customFormat="1" hidden="1" x14ac:dyDescent="0.2"/>
    <row r="3343" customFormat="1" hidden="1" x14ac:dyDescent="0.2"/>
    <row r="3344" customFormat="1" hidden="1" x14ac:dyDescent="0.2"/>
    <row r="3345" customFormat="1" hidden="1" x14ac:dyDescent="0.2"/>
    <row r="3346" customFormat="1" hidden="1" x14ac:dyDescent="0.2"/>
    <row r="3347" customFormat="1" hidden="1" x14ac:dyDescent="0.2"/>
    <row r="3348" customFormat="1" hidden="1" x14ac:dyDescent="0.2"/>
    <row r="3349" customFormat="1" hidden="1" x14ac:dyDescent="0.2"/>
    <row r="3350" customFormat="1" hidden="1" x14ac:dyDescent="0.2"/>
    <row r="3351" customFormat="1" hidden="1" x14ac:dyDescent="0.2"/>
    <row r="3352" customFormat="1" hidden="1" x14ac:dyDescent="0.2"/>
    <row r="3353" customFormat="1" hidden="1" x14ac:dyDescent="0.2"/>
    <row r="3354" customFormat="1" hidden="1" x14ac:dyDescent="0.2"/>
    <row r="3355" customFormat="1" hidden="1" x14ac:dyDescent="0.2"/>
    <row r="3356" customFormat="1" hidden="1" x14ac:dyDescent="0.2"/>
    <row r="3357" customFormat="1" hidden="1" x14ac:dyDescent="0.2"/>
    <row r="3358" customFormat="1" hidden="1" x14ac:dyDescent="0.2"/>
    <row r="3359" customFormat="1" hidden="1" x14ac:dyDescent="0.2"/>
    <row r="3360" customFormat="1" hidden="1" x14ac:dyDescent="0.2"/>
    <row r="3361" customFormat="1" hidden="1" x14ac:dyDescent="0.2"/>
    <row r="3362" customFormat="1" hidden="1" x14ac:dyDescent="0.2"/>
    <row r="3363" customFormat="1" hidden="1" x14ac:dyDescent="0.2"/>
    <row r="3364" customFormat="1" hidden="1" x14ac:dyDescent="0.2"/>
    <row r="3365" customFormat="1" hidden="1" x14ac:dyDescent="0.2"/>
    <row r="3366" customFormat="1" hidden="1" x14ac:dyDescent="0.2"/>
    <row r="3367" customFormat="1" hidden="1" x14ac:dyDescent="0.2"/>
    <row r="3368" customFormat="1" hidden="1" x14ac:dyDescent="0.2"/>
    <row r="3369" customFormat="1" hidden="1" x14ac:dyDescent="0.2"/>
    <row r="3370" customFormat="1" hidden="1" x14ac:dyDescent="0.2"/>
    <row r="3371" customFormat="1" hidden="1" x14ac:dyDescent="0.2"/>
    <row r="3372" customFormat="1" hidden="1" x14ac:dyDescent="0.2"/>
    <row r="3373" customFormat="1" hidden="1" x14ac:dyDescent="0.2"/>
    <row r="3374" customFormat="1" hidden="1" x14ac:dyDescent="0.2"/>
    <row r="3375" customFormat="1" hidden="1" x14ac:dyDescent="0.2"/>
    <row r="3376" customFormat="1" hidden="1" x14ac:dyDescent="0.2"/>
    <row r="3377" customFormat="1" hidden="1" x14ac:dyDescent="0.2"/>
    <row r="3378" customFormat="1" hidden="1" x14ac:dyDescent="0.2"/>
    <row r="3379" customFormat="1" hidden="1" x14ac:dyDescent="0.2"/>
    <row r="3380" customFormat="1" hidden="1" x14ac:dyDescent="0.2"/>
    <row r="3381" customFormat="1" hidden="1" x14ac:dyDescent="0.2"/>
    <row r="3382" customFormat="1" hidden="1" x14ac:dyDescent="0.2"/>
    <row r="3383" customFormat="1" hidden="1" x14ac:dyDescent="0.2"/>
    <row r="3384" customFormat="1" hidden="1" x14ac:dyDescent="0.2"/>
    <row r="3385" customFormat="1" hidden="1" x14ac:dyDescent="0.2"/>
    <row r="3386" customFormat="1" hidden="1" x14ac:dyDescent="0.2"/>
    <row r="3387" customFormat="1" hidden="1" x14ac:dyDescent="0.2"/>
    <row r="3388" customFormat="1" hidden="1" x14ac:dyDescent="0.2"/>
    <row r="3389" customFormat="1" hidden="1" x14ac:dyDescent="0.2"/>
    <row r="3390" customFormat="1" hidden="1" x14ac:dyDescent="0.2"/>
    <row r="3391" customFormat="1" hidden="1" x14ac:dyDescent="0.2"/>
    <row r="3392" customFormat="1" hidden="1" x14ac:dyDescent="0.2"/>
    <row r="3393" customFormat="1" hidden="1" x14ac:dyDescent="0.2"/>
    <row r="3394" customFormat="1" hidden="1" x14ac:dyDescent="0.2"/>
    <row r="3395" customFormat="1" hidden="1" x14ac:dyDescent="0.2"/>
    <row r="3396" customFormat="1" hidden="1" x14ac:dyDescent="0.2"/>
    <row r="3397" customFormat="1" hidden="1" x14ac:dyDescent="0.2"/>
    <row r="3398" customFormat="1" hidden="1" x14ac:dyDescent="0.2"/>
    <row r="3399" customFormat="1" hidden="1" x14ac:dyDescent="0.2"/>
    <row r="3400" customFormat="1" hidden="1" x14ac:dyDescent="0.2"/>
    <row r="3401" customFormat="1" hidden="1" x14ac:dyDescent="0.2"/>
    <row r="3402" customFormat="1" hidden="1" x14ac:dyDescent="0.2"/>
    <row r="3403" customFormat="1" hidden="1" x14ac:dyDescent="0.2"/>
    <row r="3404" customFormat="1" hidden="1" x14ac:dyDescent="0.2"/>
    <row r="3405" customFormat="1" hidden="1" x14ac:dyDescent="0.2"/>
    <row r="3406" customFormat="1" hidden="1" x14ac:dyDescent="0.2"/>
    <row r="3407" customFormat="1" hidden="1" x14ac:dyDescent="0.2"/>
    <row r="3408" customFormat="1" hidden="1" x14ac:dyDescent="0.2"/>
    <row r="3409" customFormat="1" hidden="1" x14ac:dyDescent="0.2"/>
    <row r="3410" customFormat="1" hidden="1" x14ac:dyDescent="0.2"/>
    <row r="3411" customFormat="1" hidden="1" x14ac:dyDescent="0.2"/>
    <row r="3412" customFormat="1" hidden="1" x14ac:dyDescent="0.2"/>
    <row r="3413" customFormat="1" hidden="1" x14ac:dyDescent="0.2"/>
    <row r="3414" customFormat="1" hidden="1" x14ac:dyDescent="0.2"/>
    <row r="3415" customFormat="1" hidden="1" x14ac:dyDescent="0.2"/>
    <row r="3416" customFormat="1" hidden="1" x14ac:dyDescent="0.2"/>
    <row r="3417" customFormat="1" hidden="1" x14ac:dyDescent="0.2"/>
    <row r="3418" customFormat="1" hidden="1" x14ac:dyDescent="0.2"/>
    <row r="3419" customFormat="1" hidden="1" x14ac:dyDescent="0.2"/>
    <row r="3420" customFormat="1" hidden="1" x14ac:dyDescent="0.2"/>
    <row r="3421" customFormat="1" hidden="1" x14ac:dyDescent="0.2"/>
    <row r="3422" customFormat="1" hidden="1" x14ac:dyDescent="0.2"/>
    <row r="3423" customFormat="1" hidden="1" x14ac:dyDescent="0.2"/>
    <row r="3424" customFormat="1" hidden="1" x14ac:dyDescent="0.2"/>
    <row r="3425" customFormat="1" hidden="1" x14ac:dyDescent="0.2"/>
    <row r="3426" customFormat="1" hidden="1" x14ac:dyDescent="0.2"/>
    <row r="3427" customFormat="1" hidden="1" x14ac:dyDescent="0.2"/>
    <row r="3428" customFormat="1" hidden="1" x14ac:dyDescent="0.2"/>
    <row r="3429" customFormat="1" hidden="1" x14ac:dyDescent="0.2"/>
    <row r="3430" customFormat="1" hidden="1" x14ac:dyDescent="0.2"/>
    <row r="3431" customFormat="1" hidden="1" x14ac:dyDescent="0.2"/>
    <row r="3432" customFormat="1" hidden="1" x14ac:dyDescent="0.2"/>
    <row r="3433" customFormat="1" hidden="1" x14ac:dyDescent="0.2"/>
    <row r="3434" customFormat="1" hidden="1" x14ac:dyDescent="0.2"/>
    <row r="3435" customFormat="1" hidden="1" x14ac:dyDescent="0.2"/>
    <row r="3436" customFormat="1" hidden="1" x14ac:dyDescent="0.2"/>
    <row r="3437" customFormat="1" hidden="1" x14ac:dyDescent="0.2"/>
    <row r="3438" customFormat="1" hidden="1" x14ac:dyDescent="0.2"/>
    <row r="3439" customFormat="1" hidden="1" x14ac:dyDescent="0.2"/>
    <row r="3440" customFormat="1" hidden="1" x14ac:dyDescent="0.2"/>
    <row r="3441" customFormat="1" hidden="1" x14ac:dyDescent="0.2"/>
    <row r="3442" customFormat="1" hidden="1" x14ac:dyDescent="0.2"/>
    <row r="3443" customFormat="1" hidden="1" x14ac:dyDescent="0.2"/>
    <row r="3444" customFormat="1" hidden="1" x14ac:dyDescent="0.2"/>
    <row r="3445" customFormat="1" hidden="1" x14ac:dyDescent="0.2"/>
    <row r="3446" customFormat="1" hidden="1" x14ac:dyDescent="0.2"/>
    <row r="3447" customFormat="1" hidden="1" x14ac:dyDescent="0.2"/>
    <row r="3448" customFormat="1" hidden="1" x14ac:dyDescent="0.2"/>
    <row r="3449" customFormat="1" hidden="1" x14ac:dyDescent="0.2"/>
    <row r="3450" customFormat="1" hidden="1" x14ac:dyDescent="0.2"/>
    <row r="3451" customFormat="1" hidden="1" x14ac:dyDescent="0.2"/>
    <row r="3452" customFormat="1" hidden="1" x14ac:dyDescent="0.2"/>
    <row r="3453" customFormat="1" hidden="1" x14ac:dyDescent="0.2"/>
    <row r="3454" customFormat="1" hidden="1" x14ac:dyDescent="0.2"/>
    <row r="3455" customFormat="1" hidden="1" x14ac:dyDescent="0.2"/>
    <row r="3456" customFormat="1" hidden="1" x14ac:dyDescent="0.2"/>
    <row r="3457" customFormat="1" hidden="1" x14ac:dyDescent="0.2"/>
    <row r="3458" customFormat="1" hidden="1" x14ac:dyDescent="0.2"/>
    <row r="3459" customFormat="1" hidden="1" x14ac:dyDescent="0.2"/>
    <row r="3460" customFormat="1" hidden="1" x14ac:dyDescent="0.2"/>
    <row r="3461" customFormat="1" hidden="1" x14ac:dyDescent="0.2"/>
    <row r="3462" customFormat="1" hidden="1" x14ac:dyDescent="0.2"/>
    <row r="3463" customFormat="1" hidden="1" x14ac:dyDescent="0.2"/>
    <row r="3464" customFormat="1" hidden="1" x14ac:dyDescent="0.2"/>
    <row r="3465" customFormat="1" hidden="1" x14ac:dyDescent="0.2"/>
    <row r="3466" customFormat="1" hidden="1" x14ac:dyDescent="0.2"/>
    <row r="3467" customFormat="1" hidden="1" x14ac:dyDescent="0.2"/>
    <row r="3468" customFormat="1" hidden="1" x14ac:dyDescent="0.2"/>
    <row r="3469" customFormat="1" hidden="1" x14ac:dyDescent="0.2"/>
    <row r="3470" customFormat="1" hidden="1" x14ac:dyDescent="0.2"/>
    <row r="3471" customFormat="1" hidden="1" x14ac:dyDescent="0.2"/>
    <row r="3472" customFormat="1" hidden="1" x14ac:dyDescent="0.2"/>
    <row r="3473" customFormat="1" hidden="1" x14ac:dyDescent="0.2"/>
    <row r="3474" customFormat="1" hidden="1" x14ac:dyDescent="0.2"/>
    <row r="3475" customFormat="1" hidden="1" x14ac:dyDescent="0.2"/>
    <row r="3476" customFormat="1" hidden="1" x14ac:dyDescent="0.2"/>
    <row r="3477" customFormat="1" hidden="1" x14ac:dyDescent="0.2"/>
    <row r="3478" customFormat="1" hidden="1" x14ac:dyDescent="0.2"/>
    <row r="3479" customFormat="1" hidden="1" x14ac:dyDescent="0.2"/>
    <row r="3480" customFormat="1" hidden="1" x14ac:dyDescent="0.2"/>
    <row r="3481" customFormat="1" hidden="1" x14ac:dyDescent="0.2"/>
    <row r="3482" customFormat="1" hidden="1" x14ac:dyDescent="0.2"/>
    <row r="3483" customFormat="1" hidden="1" x14ac:dyDescent="0.2"/>
    <row r="3484" customFormat="1" hidden="1" x14ac:dyDescent="0.2"/>
    <row r="3485" customFormat="1" hidden="1" x14ac:dyDescent="0.2"/>
    <row r="3486" customFormat="1" hidden="1" x14ac:dyDescent="0.2"/>
    <row r="3487" customFormat="1" hidden="1" x14ac:dyDescent="0.2"/>
    <row r="3488" customFormat="1" hidden="1" x14ac:dyDescent="0.2"/>
    <row r="3489" customFormat="1" hidden="1" x14ac:dyDescent="0.2"/>
    <row r="3490" customFormat="1" hidden="1" x14ac:dyDescent="0.2"/>
    <row r="3491" customFormat="1" hidden="1" x14ac:dyDescent="0.2"/>
    <row r="3492" customFormat="1" hidden="1" x14ac:dyDescent="0.2"/>
    <row r="3493" customFormat="1" hidden="1" x14ac:dyDescent="0.2"/>
    <row r="3494" customFormat="1" hidden="1" x14ac:dyDescent="0.2"/>
    <row r="3495" customFormat="1" hidden="1" x14ac:dyDescent="0.2"/>
    <row r="3496" customFormat="1" hidden="1" x14ac:dyDescent="0.2"/>
    <row r="3497" customFormat="1" hidden="1" x14ac:dyDescent="0.2"/>
    <row r="3498" customFormat="1" hidden="1" x14ac:dyDescent="0.2"/>
    <row r="3499" customFormat="1" hidden="1" x14ac:dyDescent="0.2"/>
    <row r="3500" customFormat="1" hidden="1" x14ac:dyDescent="0.2"/>
    <row r="3501" customFormat="1" hidden="1" x14ac:dyDescent="0.2"/>
    <row r="3502" customFormat="1" hidden="1" x14ac:dyDescent="0.2"/>
    <row r="3503" customFormat="1" hidden="1" x14ac:dyDescent="0.2"/>
    <row r="3504" customFormat="1" hidden="1" x14ac:dyDescent="0.2"/>
    <row r="3505" customFormat="1" hidden="1" x14ac:dyDescent="0.2"/>
    <row r="3506" customFormat="1" hidden="1" x14ac:dyDescent="0.2"/>
    <row r="3507" customFormat="1" hidden="1" x14ac:dyDescent="0.2"/>
    <row r="3508" customFormat="1" hidden="1" x14ac:dyDescent="0.2"/>
    <row r="3509" customFormat="1" hidden="1" x14ac:dyDescent="0.2"/>
    <row r="3510" customFormat="1" hidden="1" x14ac:dyDescent="0.2"/>
    <row r="3511" customFormat="1" hidden="1" x14ac:dyDescent="0.2"/>
    <row r="3512" customFormat="1" hidden="1" x14ac:dyDescent="0.2"/>
    <row r="3513" customFormat="1" hidden="1" x14ac:dyDescent="0.2"/>
    <row r="3514" customFormat="1" hidden="1" x14ac:dyDescent="0.2"/>
    <row r="3515" customFormat="1" hidden="1" x14ac:dyDescent="0.2"/>
    <row r="3516" customFormat="1" hidden="1" x14ac:dyDescent="0.2"/>
    <row r="3517" customFormat="1" hidden="1" x14ac:dyDescent="0.2"/>
    <row r="3518" customFormat="1" hidden="1" x14ac:dyDescent="0.2"/>
    <row r="3519" customFormat="1" hidden="1" x14ac:dyDescent="0.2"/>
    <row r="3520" customFormat="1" hidden="1" x14ac:dyDescent="0.2"/>
    <row r="3521" customFormat="1" hidden="1" x14ac:dyDescent="0.2"/>
    <row r="3522" customFormat="1" hidden="1" x14ac:dyDescent="0.2"/>
    <row r="3523" customFormat="1" hidden="1" x14ac:dyDescent="0.2"/>
    <row r="3524" customFormat="1" hidden="1" x14ac:dyDescent="0.2"/>
    <row r="3525" customFormat="1" hidden="1" x14ac:dyDescent="0.2"/>
    <row r="3526" customFormat="1" hidden="1" x14ac:dyDescent="0.2"/>
    <row r="3527" customFormat="1" hidden="1" x14ac:dyDescent="0.2"/>
    <row r="3528" customFormat="1" hidden="1" x14ac:dyDescent="0.2"/>
    <row r="3529" customFormat="1" hidden="1" x14ac:dyDescent="0.2"/>
    <row r="3530" customFormat="1" hidden="1" x14ac:dyDescent="0.2"/>
    <row r="3531" customFormat="1" hidden="1" x14ac:dyDescent="0.2"/>
    <row r="3532" customFormat="1" hidden="1" x14ac:dyDescent="0.2"/>
    <row r="3533" customFormat="1" hidden="1" x14ac:dyDescent="0.2"/>
    <row r="3534" customFormat="1" hidden="1" x14ac:dyDescent="0.2"/>
    <row r="3535" customFormat="1" hidden="1" x14ac:dyDescent="0.2"/>
    <row r="3536" customFormat="1" hidden="1" x14ac:dyDescent="0.2"/>
    <row r="3537" customFormat="1" hidden="1" x14ac:dyDescent="0.2"/>
    <row r="3538" customFormat="1" hidden="1" x14ac:dyDescent="0.2"/>
    <row r="3539" customFormat="1" hidden="1" x14ac:dyDescent="0.2"/>
    <row r="3540" customFormat="1" hidden="1" x14ac:dyDescent="0.2"/>
    <row r="3541" customFormat="1" hidden="1" x14ac:dyDescent="0.2"/>
    <row r="3542" customFormat="1" hidden="1" x14ac:dyDescent="0.2"/>
    <row r="3543" customFormat="1" hidden="1" x14ac:dyDescent="0.2"/>
    <row r="3544" customFormat="1" hidden="1" x14ac:dyDescent="0.2"/>
    <row r="3545" customFormat="1" hidden="1" x14ac:dyDescent="0.2"/>
    <row r="3546" customFormat="1" hidden="1" x14ac:dyDescent="0.2"/>
    <row r="3547" customFormat="1" hidden="1" x14ac:dyDescent="0.2"/>
    <row r="3548" customFormat="1" hidden="1" x14ac:dyDescent="0.2"/>
    <row r="3549" customFormat="1" hidden="1" x14ac:dyDescent="0.2"/>
    <row r="3550" customFormat="1" hidden="1" x14ac:dyDescent="0.2"/>
    <row r="3551" customFormat="1" hidden="1" x14ac:dyDescent="0.2"/>
    <row r="3552" customFormat="1" hidden="1" x14ac:dyDescent="0.2"/>
    <row r="3553" customFormat="1" hidden="1" x14ac:dyDescent="0.2"/>
    <row r="3554" customFormat="1" hidden="1" x14ac:dyDescent="0.2"/>
    <row r="3555" customFormat="1" hidden="1" x14ac:dyDescent="0.2"/>
    <row r="3556" customFormat="1" hidden="1" x14ac:dyDescent="0.2"/>
    <row r="3557" customFormat="1" hidden="1" x14ac:dyDescent="0.2"/>
    <row r="3558" customFormat="1" hidden="1" x14ac:dyDescent="0.2"/>
    <row r="3559" customFormat="1" hidden="1" x14ac:dyDescent="0.2"/>
    <row r="3560" customFormat="1" hidden="1" x14ac:dyDescent="0.2"/>
    <row r="3561" customFormat="1" hidden="1" x14ac:dyDescent="0.2"/>
    <row r="3562" customFormat="1" hidden="1" x14ac:dyDescent="0.2"/>
    <row r="3563" customFormat="1" hidden="1" x14ac:dyDescent="0.2"/>
    <row r="3564" customFormat="1" hidden="1" x14ac:dyDescent="0.2"/>
    <row r="3565" customFormat="1" hidden="1" x14ac:dyDescent="0.2"/>
    <row r="3566" customFormat="1" hidden="1" x14ac:dyDescent="0.2"/>
    <row r="3567" customFormat="1" hidden="1" x14ac:dyDescent="0.2"/>
    <row r="3568" customFormat="1" hidden="1" x14ac:dyDescent="0.2"/>
    <row r="3569" customFormat="1" hidden="1" x14ac:dyDescent="0.2"/>
    <row r="3570" customFormat="1" hidden="1" x14ac:dyDescent="0.2"/>
    <row r="3571" customFormat="1" hidden="1" x14ac:dyDescent="0.2"/>
    <row r="3572" customFormat="1" hidden="1" x14ac:dyDescent="0.2"/>
    <row r="3573" customFormat="1" hidden="1" x14ac:dyDescent="0.2"/>
    <row r="3574" customFormat="1" hidden="1" x14ac:dyDescent="0.2"/>
    <row r="3575" customFormat="1" hidden="1" x14ac:dyDescent="0.2"/>
    <row r="3576" customFormat="1" hidden="1" x14ac:dyDescent="0.2"/>
    <row r="3577" customFormat="1" hidden="1" x14ac:dyDescent="0.2"/>
    <row r="3578" customFormat="1" hidden="1" x14ac:dyDescent="0.2"/>
    <row r="3579" customFormat="1" hidden="1" x14ac:dyDescent="0.2"/>
    <row r="3580" customFormat="1" hidden="1" x14ac:dyDescent="0.2"/>
    <row r="3581" customFormat="1" hidden="1" x14ac:dyDescent="0.2"/>
    <row r="3582" customFormat="1" hidden="1" x14ac:dyDescent="0.2"/>
    <row r="3583" customFormat="1" hidden="1" x14ac:dyDescent="0.2"/>
    <row r="3584" customFormat="1" hidden="1" x14ac:dyDescent="0.2"/>
    <row r="3585" customFormat="1" hidden="1" x14ac:dyDescent="0.2"/>
    <row r="3586" customFormat="1" hidden="1" x14ac:dyDescent="0.2"/>
    <row r="3587" customFormat="1" hidden="1" x14ac:dyDescent="0.2"/>
    <row r="3588" customFormat="1" hidden="1" x14ac:dyDescent="0.2"/>
    <row r="3589" customFormat="1" hidden="1" x14ac:dyDescent="0.2"/>
    <row r="3590" customFormat="1" hidden="1" x14ac:dyDescent="0.2"/>
    <row r="3591" customFormat="1" hidden="1" x14ac:dyDescent="0.2"/>
    <row r="3592" customFormat="1" hidden="1" x14ac:dyDescent="0.2"/>
    <row r="3593" customFormat="1" hidden="1" x14ac:dyDescent="0.2"/>
    <row r="3594" customFormat="1" hidden="1" x14ac:dyDescent="0.2"/>
    <row r="3595" customFormat="1" hidden="1" x14ac:dyDescent="0.2"/>
    <row r="3596" customFormat="1" hidden="1" x14ac:dyDescent="0.2"/>
    <row r="3597" customFormat="1" hidden="1" x14ac:dyDescent="0.2"/>
    <row r="3598" customFormat="1" hidden="1" x14ac:dyDescent="0.2"/>
    <row r="3599" customFormat="1" hidden="1" x14ac:dyDescent="0.2"/>
    <row r="3600" customFormat="1" hidden="1" x14ac:dyDescent="0.2"/>
    <row r="3601" customFormat="1" hidden="1" x14ac:dyDescent="0.2"/>
    <row r="3602" customFormat="1" hidden="1" x14ac:dyDescent="0.2"/>
    <row r="3603" customFormat="1" hidden="1" x14ac:dyDescent="0.2"/>
    <row r="3604" customFormat="1" hidden="1" x14ac:dyDescent="0.2"/>
    <row r="3605" customFormat="1" hidden="1" x14ac:dyDescent="0.2"/>
    <row r="3606" customFormat="1" hidden="1" x14ac:dyDescent="0.2"/>
    <row r="3607" customFormat="1" hidden="1" x14ac:dyDescent="0.2"/>
    <row r="3608" customFormat="1" hidden="1" x14ac:dyDescent="0.2"/>
    <row r="3609" customFormat="1" hidden="1" x14ac:dyDescent="0.2"/>
    <row r="3610" customFormat="1" hidden="1" x14ac:dyDescent="0.2"/>
    <row r="3611" customFormat="1" hidden="1" x14ac:dyDescent="0.2"/>
    <row r="3612" customFormat="1" hidden="1" x14ac:dyDescent="0.2"/>
    <row r="3613" customFormat="1" hidden="1" x14ac:dyDescent="0.2"/>
    <row r="3614" customFormat="1" hidden="1" x14ac:dyDescent="0.2"/>
    <row r="3615" customFormat="1" hidden="1" x14ac:dyDescent="0.2"/>
    <row r="3616" customFormat="1" hidden="1" x14ac:dyDescent="0.2"/>
    <row r="3617" customFormat="1" hidden="1" x14ac:dyDescent="0.2"/>
    <row r="3618" customFormat="1" hidden="1" x14ac:dyDescent="0.2"/>
    <row r="3619" customFormat="1" hidden="1" x14ac:dyDescent="0.2"/>
    <row r="3620" customFormat="1" hidden="1" x14ac:dyDescent="0.2"/>
    <row r="3621" customFormat="1" hidden="1" x14ac:dyDescent="0.2"/>
    <row r="3622" customFormat="1" hidden="1" x14ac:dyDescent="0.2"/>
    <row r="3623" customFormat="1" hidden="1" x14ac:dyDescent="0.2"/>
    <row r="3624" customFormat="1" hidden="1" x14ac:dyDescent="0.2"/>
    <row r="3625" customFormat="1" hidden="1" x14ac:dyDescent="0.2"/>
    <row r="3626" customFormat="1" hidden="1" x14ac:dyDescent="0.2"/>
    <row r="3627" customFormat="1" hidden="1" x14ac:dyDescent="0.2"/>
    <row r="3628" customFormat="1" hidden="1" x14ac:dyDescent="0.2"/>
    <row r="3629" customFormat="1" hidden="1" x14ac:dyDescent="0.2"/>
    <row r="3630" customFormat="1" hidden="1" x14ac:dyDescent="0.2"/>
    <row r="3631" customFormat="1" hidden="1" x14ac:dyDescent="0.2"/>
    <row r="3632" customFormat="1" hidden="1" x14ac:dyDescent="0.2"/>
    <row r="3633" customFormat="1" hidden="1" x14ac:dyDescent="0.2"/>
    <row r="3634" customFormat="1" hidden="1" x14ac:dyDescent="0.2"/>
    <row r="3635" customFormat="1" hidden="1" x14ac:dyDescent="0.2"/>
    <row r="3636" customFormat="1" hidden="1" x14ac:dyDescent="0.2"/>
    <row r="3637" customFormat="1" hidden="1" x14ac:dyDescent="0.2"/>
    <row r="3638" customFormat="1" hidden="1" x14ac:dyDescent="0.2"/>
    <row r="3639" customFormat="1" hidden="1" x14ac:dyDescent="0.2"/>
    <row r="3640" customFormat="1" hidden="1" x14ac:dyDescent="0.2"/>
    <row r="3641" customFormat="1" hidden="1" x14ac:dyDescent="0.2"/>
    <row r="3642" customFormat="1" hidden="1" x14ac:dyDescent="0.2"/>
    <row r="3643" customFormat="1" hidden="1" x14ac:dyDescent="0.2"/>
    <row r="3644" customFormat="1" hidden="1" x14ac:dyDescent="0.2"/>
    <row r="3645" customFormat="1" hidden="1" x14ac:dyDescent="0.2"/>
    <row r="3646" customFormat="1" hidden="1" x14ac:dyDescent="0.2"/>
    <row r="3647" customFormat="1" hidden="1" x14ac:dyDescent="0.2"/>
    <row r="3648" customFormat="1" hidden="1" x14ac:dyDescent="0.2"/>
    <row r="3649" customFormat="1" hidden="1" x14ac:dyDescent="0.2"/>
    <row r="3650" customFormat="1" hidden="1" x14ac:dyDescent="0.2"/>
    <row r="3651" customFormat="1" hidden="1" x14ac:dyDescent="0.2"/>
    <row r="3652" customFormat="1" hidden="1" x14ac:dyDescent="0.2"/>
    <row r="3653" customFormat="1" hidden="1" x14ac:dyDescent="0.2"/>
    <row r="3654" customFormat="1" hidden="1" x14ac:dyDescent="0.2"/>
    <row r="3655" customFormat="1" hidden="1" x14ac:dyDescent="0.2"/>
    <row r="3656" customFormat="1" hidden="1" x14ac:dyDescent="0.2"/>
    <row r="3657" customFormat="1" hidden="1" x14ac:dyDescent="0.2"/>
    <row r="3658" customFormat="1" hidden="1" x14ac:dyDescent="0.2"/>
    <row r="3659" customFormat="1" hidden="1" x14ac:dyDescent="0.2"/>
    <row r="3660" customFormat="1" hidden="1" x14ac:dyDescent="0.2"/>
    <row r="3661" customFormat="1" hidden="1" x14ac:dyDescent="0.2"/>
    <row r="3662" customFormat="1" hidden="1" x14ac:dyDescent="0.2"/>
    <row r="3663" customFormat="1" hidden="1" x14ac:dyDescent="0.2"/>
    <row r="3664" customFormat="1" hidden="1" x14ac:dyDescent="0.2"/>
    <row r="3665" customFormat="1" hidden="1" x14ac:dyDescent="0.2"/>
    <row r="3666" customFormat="1" hidden="1" x14ac:dyDescent="0.2"/>
    <row r="3667" customFormat="1" hidden="1" x14ac:dyDescent="0.2"/>
    <row r="3668" customFormat="1" hidden="1" x14ac:dyDescent="0.2"/>
    <row r="3669" customFormat="1" hidden="1" x14ac:dyDescent="0.2"/>
    <row r="3670" customFormat="1" hidden="1" x14ac:dyDescent="0.2"/>
    <row r="3671" customFormat="1" hidden="1" x14ac:dyDescent="0.2"/>
    <row r="3672" customFormat="1" hidden="1" x14ac:dyDescent="0.2"/>
    <row r="3673" customFormat="1" hidden="1" x14ac:dyDescent="0.2"/>
    <row r="3674" customFormat="1" hidden="1" x14ac:dyDescent="0.2"/>
    <row r="3675" customFormat="1" hidden="1" x14ac:dyDescent="0.2"/>
    <row r="3676" customFormat="1" hidden="1" x14ac:dyDescent="0.2"/>
    <row r="3677" customFormat="1" hidden="1" x14ac:dyDescent="0.2"/>
    <row r="3678" customFormat="1" hidden="1" x14ac:dyDescent="0.2"/>
    <row r="3679" customFormat="1" hidden="1" x14ac:dyDescent="0.2"/>
    <row r="3680" customFormat="1" hidden="1" x14ac:dyDescent="0.2"/>
    <row r="3681" customFormat="1" hidden="1" x14ac:dyDescent="0.2"/>
    <row r="3682" customFormat="1" hidden="1" x14ac:dyDescent="0.2"/>
    <row r="3683" customFormat="1" hidden="1" x14ac:dyDescent="0.2"/>
    <row r="3684" customFormat="1" hidden="1" x14ac:dyDescent="0.2"/>
    <row r="3685" customFormat="1" hidden="1" x14ac:dyDescent="0.2"/>
    <row r="3686" customFormat="1" hidden="1" x14ac:dyDescent="0.2"/>
    <row r="3687" customFormat="1" hidden="1" x14ac:dyDescent="0.2"/>
    <row r="3688" customFormat="1" hidden="1" x14ac:dyDescent="0.2"/>
    <row r="3689" customFormat="1" hidden="1" x14ac:dyDescent="0.2"/>
    <row r="3690" customFormat="1" hidden="1" x14ac:dyDescent="0.2"/>
    <row r="3691" customFormat="1" hidden="1" x14ac:dyDescent="0.2"/>
    <row r="3692" customFormat="1" hidden="1" x14ac:dyDescent="0.2"/>
    <row r="3693" customFormat="1" hidden="1" x14ac:dyDescent="0.2"/>
    <row r="3694" customFormat="1" hidden="1" x14ac:dyDescent="0.2"/>
    <row r="3695" customFormat="1" hidden="1" x14ac:dyDescent="0.2"/>
    <row r="3696" customFormat="1" hidden="1" x14ac:dyDescent="0.2"/>
    <row r="3697" customFormat="1" hidden="1" x14ac:dyDescent="0.2"/>
    <row r="3698" customFormat="1" hidden="1" x14ac:dyDescent="0.2"/>
    <row r="3699" customFormat="1" hidden="1" x14ac:dyDescent="0.2"/>
    <row r="3700" customFormat="1" hidden="1" x14ac:dyDescent="0.2"/>
    <row r="3701" customFormat="1" hidden="1" x14ac:dyDescent="0.2"/>
    <row r="3702" customFormat="1" hidden="1" x14ac:dyDescent="0.2"/>
    <row r="3703" customFormat="1" hidden="1" x14ac:dyDescent="0.2"/>
    <row r="3704" customFormat="1" hidden="1" x14ac:dyDescent="0.2"/>
    <row r="3705" customFormat="1" hidden="1" x14ac:dyDescent="0.2"/>
    <row r="3706" customFormat="1" hidden="1" x14ac:dyDescent="0.2"/>
    <row r="3707" customFormat="1" hidden="1" x14ac:dyDescent="0.2"/>
    <row r="3708" customFormat="1" hidden="1" x14ac:dyDescent="0.2"/>
    <row r="3709" customFormat="1" hidden="1" x14ac:dyDescent="0.2"/>
    <row r="3710" customFormat="1" hidden="1" x14ac:dyDescent="0.2"/>
    <row r="3711" customFormat="1" hidden="1" x14ac:dyDescent="0.2"/>
    <row r="3712" customFormat="1" hidden="1" x14ac:dyDescent="0.2"/>
    <row r="3713" customFormat="1" hidden="1" x14ac:dyDescent="0.2"/>
    <row r="3714" customFormat="1" hidden="1" x14ac:dyDescent="0.2"/>
    <row r="3715" customFormat="1" hidden="1" x14ac:dyDescent="0.2"/>
    <row r="3716" customFormat="1" hidden="1" x14ac:dyDescent="0.2"/>
    <row r="3717" customFormat="1" hidden="1" x14ac:dyDescent="0.2"/>
    <row r="3718" customFormat="1" hidden="1" x14ac:dyDescent="0.2"/>
    <row r="3719" customFormat="1" hidden="1" x14ac:dyDescent="0.2"/>
    <row r="3720" customFormat="1" hidden="1" x14ac:dyDescent="0.2"/>
    <row r="3721" customFormat="1" hidden="1" x14ac:dyDescent="0.2"/>
    <row r="3722" customFormat="1" hidden="1" x14ac:dyDescent="0.2"/>
    <row r="3723" customFormat="1" hidden="1" x14ac:dyDescent="0.2"/>
    <row r="3724" customFormat="1" hidden="1" x14ac:dyDescent="0.2"/>
    <row r="3725" customFormat="1" hidden="1" x14ac:dyDescent="0.2"/>
    <row r="3726" customFormat="1" hidden="1" x14ac:dyDescent="0.2"/>
    <row r="3727" customFormat="1" hidden="1" x14ac:dyDescent="0.2"/>
    <row r="3728" customFormat="1" hidden="1" x14ac:dyDescent="0.2"/>
    <row r="3729" customFormat="1" hidden="1" x14ac:dyDescent="0.2"/>
    <row r="3730" customFormat="1" hidden="1" x14ac:dyDescent="0.2"/>
    <row r="3731" customFormat="1" hidden="1" x14ac:dyDescent="0.2"/>
    <row r="3732" customFormat="1" hidden="1" x14ac:dyDescent="0.2"/>
    <row r="3733" customFormat="1" hidden="1" x14ac:dyDescent="0.2"/>
    <row r="3734" customFormat="1" hidden="1" x14ac:dyDescent="0.2"/>
    <row r="3735" customFormat="1" hidden="1" x14ac:dyDescent="0.2"/>
    <row r="3736" customFormat="1" hidden="1" x14ac:dyDescent="0.2"/>
    <row r="3737" customFormat="1" hidden="1" x14ac:dyDescent="0.2"/>
    <row r="3738" customFormat="1" hidden="1" x14ac:dyDescent="0.2"/>
    <row r="3739" customFormat="1" hidden="1" x14ac:dyDescent="0.2"/>
    <row r="3740" customFormat="1" hidden="1" x14ac:dyDescent="0.2"/>
    <row r="3741" customFormat="1" hidden="1" x14ac:dyDescent="0.2"/>
    <row r="3742" customFormat="1" hidden="1" x14ac:dyDescent="0.2"/>
    <row r="3743" customFormat="1" hidden="1" x14ac:dyDescent="0.2"/>
    <row r="3744" customFormat="1" hidden="1" x14ac:dyDescent="0.2"/>
    <row r="3745" customFormat="1" hidden="1" x14ac:dyDescent="0.2"/>
    <row r="3746" customFormat="1" hidden="1" x14ac:dyDescent="0.2"/>
    <row r="3747" customFormat="1" hidden="1" x14ac:dyDescent="0.2"/>
    <row r="3748" customFormat="1" hidden="1" x14ac:dyDescent="0.2"/>
    <row r="3749" customFormat="1" hidden="1" x14ac:dyDescent="0.2"/>
    <row r="3750" customFormat="1" hidden="1" x14ac:dyDescent="0.2"/>
    <row r="3751" customFormat="1" hidden="1" x14ac:dyDescent="0.2"/>
    <row r="3752" customFormat="1" hidden="1" x14ac:dyDescent="0.2"/>
    <row r="3753" customFormat="1" hidden="1" x14ac:dyDescent="0.2"/>
    <row r="3754" customFormat="1" hidden="1" x14ac:dyDescent="0.2"/>
    <row r="3755" customFormat="1" hidden="1" x14ac:dyDescent="0.2"/>
    <row r="3756" customFormat="1" hidden="1" x14ac:dyDescent="0.2"/>
    <row r="3757" customFormat="1" hidden="1" x14ac:dyDescent="0.2"/>
    <row r="3758" customFormat="1" hidden="1" x14ac:dyDescent="0.2"/>
    <row r="3759" customFormat="1" hidden="1" x14ac:dyDescent="0.2"/>
    <row r="3760" customFormat="1" hidden="1" x14ac:dyDescent="0.2"/>
    <row r="3761" customFormat="1" hidden="1" x14ac:dyDescent="0.2"/>
    <row r="3762" customFormat="1" hidden="1" x14ac:dyDescent="0.2"/>
    <row r="3763" customFormat="1" hidden="1" x14ac:dyDescent="0.2"/>
    <row r="3764" customFormat="1" hidden="1" x14ac:dyDescent="0.2"/>
    <row r="3765" customFormat="1" hidden="1" x14ac:dyDescent="0.2"/>
    <row r="3766" customFormat="1" hidden="1" x14ac:dyDescent="0.2"/>
    <row r="3767" customFormat="1" hidden="1" x14ac:dyDescent="0.2"/>
    <row r="3768" customFormat="1" hidden="1" x14ac:dyDescent="0.2"/>
    <row r="3769" customFormat="1" hidden="1" x14ac:dyDescent="0.2"/>
    <row r="3770" customFormat="1" hidden="1" x14ac:dyDescent="0.2"/>
    <row r="3771" customFormat="1" hidden="1" x14ac:dyDescent="0.2"/>
    <row r="3772" customFormat="1" hidden="1" x14ac:dyDescent="0.2"/>
    <row r="3773" customFormat="1" hidden="1" x14ac:dyDescent="0.2"/>
    <row r="3774" customFormat="1" hidden="1" x14ac:dyDescent="0.2"/>
    <row r="3775" customFormat="1" hidden="1" x14ac:dyDescent="0.2"/>
    <row r="3776" customFormat="1" hidden="1" x14ac:dyDescent="0.2"/>
    <row r="3777" customFormat="1" hidden="1" x14ac:dyDescent="0.2"/>
    <row r="3778" customFormat="1" hidden="1" x14ac:dyDescent="0.2"/>
    <row r="3779" customFormat="1" hidden="1" x14ac:dyDescent="0.2"/>
    <row r="3780" customFormat="1" hidden="1" x14ac:dyDescent="0.2"/>
    <row r="3781" customFormat="1" hidden="1" x14ac:dyDescent="0.2"/>
    <row r="3782" customFormat="1" hidden="1" x14ac:dyDescent="0.2"/>
    <row r="3783" customFormat="1" hidden="1" x14ac:dyDescent="0.2"/>
    <row r="3784" customFormat="1" hidden="1" x14ac:dyDescent="0.2"/>
    <row r="3785" customFormat="1" hidden="1" x14ac:dyDescent="0.2"/>
    <row r="3786" customFormat="1" hidden="1" x14ac:dyDescent="0.2"/>
    <row r="3787" customFormat="1" hidden="1" x14ac:dyDescent="0.2"/>
    <row r="3788" customFormat="1" hidden="1" x14ac:dyDescent="0.2"/>
    <row r="3789" customFormat="1" hidden="1" x14ac:dyDescent="0.2"/>
    <row r="3790" customFormat="1" hidden="1" x14ac:dyDescent="0.2"/>
    <row r="3791" customFormat="1" hidden="1" x14ac:dyDescent="0.2"/>
    <row r="3792" customFormat="1" hidden="1" x14ac:dyDescent="0.2"/>
    <row r="3793" customFormat="1" hidden="1" x14ac:dyDescent="0.2"/>
    <row r="3794" customFormat="1" hidden="1" x14ac:dyDescent="0.2"/>
    <row r="3795" customFormat="1" hidden="1" x14ac:dyDescent="0.2"/>
    <row r="3796" customFormat="1" hidden="1" x14ac:dyDescent="0.2"/>
    <row r="3797" customFormat="1" hidden="1" x14ac:dyDescent="0.2"/>
    <row r="3798" customFormat="1" hidden="1" x14ac:dyDescent="0.2"/>
    <row r="3799" customFormat="1" hidden="1" x14ac:dyDescent="0.2"/>
    <row r="3800" customFormat="1" hidden="1" x14ac:dyDescent="0.2"/>
    <row r="3801" customFormat="1" hidden="1" x14ac:dyDescent="0.2"/>
    <row r="3802" customFormat="1" hidden="1" x14ac:dyDescent="0.2"/>
    <row r="3803" customFormat="1" hidden="1" x14ac:dyDescent="0.2"/>
    <row r="3804" customFormat="1" hidden="1" x14ac:dyDescent="0.2"/>
    <row r="3805" customFormat="1" hidden="1" x14ac:dyDescent="0.2"/>
    <row r="3806" customFormat="1" hidden="1" x14ac:dyDescent="0.2"/>
    <row r="3807" customFormat="1" hidden="1" x14ac:dyDescent="0.2"/>
    <row r="3808" customFormat="1" hidden="1" x14ac:dyDescent="0.2"/>
    <row r="3809" customFormat="1" hidden="1" x14ac:dyDescent="0.2"/>
    <row r="3810" customFormat="1" hidden="1" x14ac:dyDescent="0.2"/>
    <row r="3811" customFormat="1" hidden="1" x14ac:dyDescent="0.2"/>
    <row r="3812" customFormat="1" hidden="1" x14ac:dyDescent="0.2"/>
    <row r="3813" customFormat="1" hidden="1" x14ac:dyDescent="0.2"/>
    <row r="3814" customFormat="1" hidden="1" x14ac:dyDescent="0.2"/>
    <row r="3815" customFormat="1" hidden="1" x14ac:dyDescent="0.2"/>
    <row r="3816" customFormat="1" hidden="1" x14ac:dyDescent="0.2"/>
    <row r="3817" customFormat="1" hidden="1" x14ac:dyDescent="0.2"/>
    <row r="3818" customFormat="1" hidden="1" x14ac:dyDescent="0.2"/>
    <row r="3819" customFormat="1" hidden="1" x14ac:dyDescent="0.2"/>
    <row r="3820" customFormat="1" hidden="1" x14ac:dyDescent="0.2"/>
    <row r="3821" customFormat="1" hidden="1" x14ac:dyDescent="0.2"/>
    <row r="3822" customFormat="1" hidden="1" x14ac:dyDescent="0.2"/>
    <row r="3823" customFormat="1" hidden="1" x14ac:dyDescent="0.2"/>
    <row r="3824" customFormat="1" hidden="1" x14ac:dyDescent="0.2"/>
    <row r="3825" customFormat="1" hidden="1" x14ac:dyDescent="0.2"/>
    <row r="3826" customFormat="1" hidden="1" x14ac:dyDescent="0.2"/>
    <row r="3827" customFormat="1" hidden="1" x14ac:dyDescent="0.2"/>
    <row r="3828" customFormat="1" hidden="1" x14ac:dyDescent="0.2"/>
    <row r="3829" customFormat="1" hidden="1" x14ac:dyDescent="0.2"/>
    <row r="3830" customFormat="1" hidden="1" x14ac:dyDescent="0.2"/>
    <row r="3831" customFormat="1" hidden="1" x14ac:dyDescent="0.2"/>
    <row r="3832" customFormat="1" hidden="1" x14ac:dyDescent="0.2"/>
    <row r="3833" customFormat="1" hidden="1" x14ac:dyDescent="0.2"/>
    <row r="3834" customFormat="1" hidden="1" x14ac:dyDescent="0.2"/>
    <row r="3835" customFormat="1" hidden="1" x14ac:dyDescent="0.2"/>
    <row r="3836" customFormat="1" hidden="1" x14ac:dyDescent="0.2"/>
    <row r="3837" customFormat="1" hidden="1" x14ac:dyDescent="0.2"/>
    <row r="3838" customFormat="1" hidden="1" x14ac:dyDescent="0.2"/>
    <row r="3839" customFormat="1" hidden="1" x14ac:dyDescent="0.2"/>
    <row r="3840" customFormat="1" hidden="1" x14ac:dyDescent="0.2"/>
    <row r="3841" customFormat="1" hidden="1" x14ac:dyDescent="0.2"/>
    <row r="3842" customFormat="1" hidden="1" x14ac:dyDescent="0.2"/>
    <row r="3843" customFormat="1" hidden="1" x14ac:dyDescent="0.2"/>
    <row r="3844" customFormat="1" hidden="1" x14ac:dyDescent="0.2"/>
    <row r="3845" customFormat="1" hidden="1" x14ac:dyDescent="0.2"/>
    <row r="3846" customFormat="1" hidden="1" x14ac:dyDescent="0.2"/>
    <row r="3847" customFormat="1" hidden="1" x14ac:dyDescent="0.2"/>
    <row r="3848" customFormat="1" hidden="1" x14ac:dyDescent="0.2"/>
    <row r="3849" customFormat="1" hidden="1" x14ac:dyDescent="0.2"/>
    <row r="3850" customFormat="1" hidden="1" x14ac:dyDescent="0.2"/>
    <row r="3851" customFormat="1" hidden="1" x14ac:dyDescent="0.2"/>
    <row r="3852" customFormat="1" hidden="1" x14ac:dyDescent="0.2"/>
    <row r="3853" customFormat="1" hidden="1" x14ac:dyDescent="0.2"/>
    <row r="3854" customFormat="1" hidden="1" x14ac:dyDescent="0.2"/>
    <row r="3855" customFormat="1" hidden="1" x14ac:dyDescent="0.2"/>
    <row r="3856" customFormat="1" hidden="1" x14ac:dyDescent="0.2"/>
    <row r="3857" customFormat="1" hidden="1" x14ac:dyDescent="0.2"/>
    <row r="3858" customFormat="1" hidden="1" x14ac:dyDescent="0.2"/>
    <row r="3859" customFormat="1" hidden="1" x14ac:dyDescent="0.2"/>
    <row r="3860" customFormat="1" hidden="1" x14ac:dyDescent="0.2"/>
    <row r="3861" customFormat="1" hidden="1" x14ac:dyDescent="0.2"/>
    <row r="3862" customFormat="1" hidden="1" x14ac:dyDescent="0.2"/>
    <row r="3863" customFormat="1" hidden="1" x14ac:dyDescent="0.2"/>
    <row r="3864" customFormat="1" hidden="1" x14ac:dyDescent="0.2"/>
    <row r="3865" customFormat="1" hidden="1" x14ac:dyDescent="0.2"/>
    <row r="3866" customFormat="1" hidden="1" x14ac:dyDescent="0.2"/>
    <row r="3867" customFormat="1" hidden="1" x14ac:dyDescent="0.2"/>
    <row r="3868" customFormat="1" hidden="1" x14ac:dyDescent="0.2"/>
    <row r="3869" customFormat="1" hidden="1" x14ac:dyDescent="0.2"/>
    <row r="3870" customFormat="1" hidden="1" x14ac:dyDescent="0.2"/>
    <row r="3871" customFormat="1" hidden="1" x14ac:dyDescent="0.2"/>
    <row r="3872" customFormat="1" hidden="1" x14ac:dyDescent="0.2"/>
    <row r="3873" customFormat="1" hidden="1" x14ac:dyDescent="0.2"/>
    <row r="3874" customFormat="1" hidden="1" x14ac:dyDescent="0.2"/>
    <row r="3875" customFormat="1" hidden="1" x14ac:dyDescent="0.2"/>
    <row r="3876" customFormat="1" hidden="1" x14ac:dyDescent="0.2"/>
    <row r="3877" customFormat="1" hidden="1" x14ac:dyDescent="0.2"/>
    <row r="3878" customFormat="1" hidden="1" x14ac:dyDescent="0.2"/>
    <row r="3879" customFormat="1" hidden="1" x14ac:dyDescent="0.2"/>
    <row r="3880" customFormat="1" hidden="1" x14ac:dyDescent="0.2"/>
    <row r="3881" customFormat="1" hidden="1" x14ac:dyDescent="0.2"/>
    <row r="3882" customFormat="1" hidden="1" x14ac:dyDescent="0.2"/>
    <row r="3883" customFormat="1" hidden="1" x14ac:dyDescent="0.2"/>
    <row r="3884" customFormat="1" hidden="1" x14ac:dyDescent="0.2"/>
    <row r="3885" customFormat="1" hidden="1" x14ac:dyDescent="0.2"/>
    <row r="3886" customFormat="1" hidden="1" x14ac:dyDescent="0.2"/>
    <row r="3887" customFormat="1" hidden="1" x14ac:dyDescent="0.2"/>
    <row r="3888" customFormat="1" hidden="1" x14ac:dyDescent="0.2"/>
    <row r="3889" customFormat="1" hidden="1" x14ac:dyDescent="0.2"/>
    <row r="3890" customFormat="1" hidden="1" x14ac:dyDescent="0.2"/>
    <row r="3891" customFormat="1" hidden="1" x14ac:dyDescent="0.2"/>
    <row r="3892" customFormat="1" hidden="1" x14ac:dyDescent="0.2"/>
    <row r="3893" customFormat="1" hidden="1" x14ac:dyDescent="0.2"/>
    <row r="3894" customFormat="1" hidden="1" x14ac:dyDescent="0.2"/>
    <row r="3895" customFormat="1" hidden="1" x14ac:dyDescent="0.2"/>
    <row r="3896" customFormat="1" hidden="1" x14ac:dyDescent="0.2"/>
    <row r="3897" customFormat="1" hidden="1" x14ac:dyDescent="0.2"/>
    <row r="3898" customFormat="1" hidden="1" x14ac:dyDescent="0.2"/>
    <row r="3899" customFormat="1" hidden="1" x14ac:dyDescent="0.2"/>
    <row r="3900" customFormat="1" hidden="1" x14ac:dyDescent="0.2"/>
    <row r="3901" customFormat="1" hidden="1" x14ac:dyDescent="0.2"/>
    <row r="3902" customFormat="1" hidden="1" x14ac:dyDescent="0.2"/>
    <row r="3903" customFormat="1" hidden="1" x14ac:dyDescent="0.2"/>
    <row r="3904" customFormat="1" hidden="1" x14ac:dyDescent="0.2"/>
    <row r="3905" customFormat="1" hidden="1" x14ac:dyDescent="0.2"/>
    <row r="3906" customFormat="1" hidden="1" x14ac:dyDescent="0.2"/>
    <row r="3907" customFormat="1" hidden="1" x14ac:dyDescent="0.2"/>
    <row r="3908" customFormat="1" hidden="1" x14ac:dyDescent="0.2"/>
    <row r="3909" customFormat="1" hidden="1" x14ac:dyDescent="0.2"/>
    <row r="3910" customFormat="1" hidden="1" x14ac:dyDescent="0.2"/>
    <row r="3911" customFormat="1" hidden="1" x14ac:dyDescent="0.2"/>
    <row r="3912" customFormat="1" hidden="1" x14ac:dyDescent="0.2"/>
    <row r="3913" customFormat="1" hidden="1" x14ac:dyDescent="0.2"/>
    <row r="3914" customFormat="1" hidden="1" x14ac:dyDescent="0.2"/>
    <row r="3915" customFormat="1" hidden="1" x14ac:dyDescent="0.2"/>
    <row r="3916" customFormat="1" hidden="1" x14ac:dyDescent="0.2"/>
    <row r="3917" customFormat="1" hidden="1" x14ac:dyDescent="0.2"/>
    <row r="3918" customFormat="1" hidden="1" x14ac:dyDescent="0.2"/>
    <row r="3919" customFormat="1" hidden="1" x14ac:dyDescent="0.2"/>
    <row r="3920" customFormat="1" hidden="1" x14ac:dyDescent="0.2"/>
    <row r="3921" customFormat="1" hidden="1" x14ac:dyDescent="0.2"/>
    <row r="3922" customFormat="1" hidden="1" x14ac:dyDescent="0.2"/>
    <row r="3923" customFormat="1" hidden="1" x14ac:dyDescent="0.2"/>
    <row r="3924" customFormat="1" hidden="1" x14ac:dyDescent="0.2"/>
    <row r="3925" customFormat="1" hidden="1" x14ac:dyDescent="0.2"/>
    <row r="3926" customFormat="1" hidden="1" x14ac:dyDescent="0.2"/>
    <row r="3927" customFormat="1" hidden="1" x14ac:dyDescent="0.2"/>
    <row r="3928" customFormat="1" hidden="1" x14ac:dyDescent="0.2"/>
    <row r="3929" customFormat="1" hidden="1" x14ac:dyDescent="0.2"/>
    <row r="3930" customFormat="1" hidden="1" x14ac:dyDescent="0.2"/>
    <row r="3931" customFormat="1" hidden="1" x14ac:dyDescent="0.2"/>
    <row r="3932" customFormat="1" hidden="1" x14ac:dyDescent="0.2"/>
    <row r="3933" customFormat="1" hidden="1" x14ac:dyDescent="0.2"/>
    <row r="3934" customFormat="1" hidden="1" x14ac:dyDescent="0.2"/>
    <row r="3935" customFormat="1" hidden="1" x14ac:dyDescent="0.2"/>
    <row r="3936" customFormat="1" hidden="1" x14ac:dyDescent="0.2"/>
    <row r="3937" customFormat="1" hidden="1" x14ac:dyDescent="0.2"/>
    <row r="3938" customFormat="1" hidden="1" x14ac:dyDescent="0.2"/>
    <row r="3939" customFormat="1" hidden="1" x14ac:dyDescent="0.2"/>
    <row r="3940" customFormat="1" hidden="1" x14ac:dyDescent="0.2"/>
    <row r="3941" customFormat="1" hidden="1" x14ac:dyDescent="0.2"/>
    <row r="3942" customFormat="1" hidden="1" x14ac:dyDescent="0.2"/>
    <row r="3943" customFormat="1" hidden="1" x14ac:dyDescent="0.2"/>
    <row r="3944" customFormat="1" hidden="1" x14ac:dyDescent="0.2"/>
    <row r="3945" customFormat="1" hidden="1" x14ac:dyDescent="0.2"/>
    <row r="3946" customFormat="1" hidden="1" x14ac:dyDescent="0.2"/>
    <row r="3947" customFormat="1" hidden="1" x14ac:dyDescent="0.2"/>
    <row r="3948" customFormat="1" hidden="1" x14ac:dyDescent="0.2"/>
    <row r="3949" customFormat="1" hidden="1" x14ac:dyDescent="0.2"/>
    <row r="3950" customFormat="1" hidden="1" x14ac:dyDescent="0.2"/>
    <row r="3951" customFormat="1" hidden="1" x14ac:dyDescent="0.2"/>
    <row r="3952" customFormat="1" hidden="1" x14ac:dyDescent="0.2"/>
    <row r="3953" customFormat="1" hidden="1" x14ac:dyDescent="0.2"/>
    <row r="3954" customFormat="1" hidden="1" x14ac:dyDescent="0.2"/>
    <row r="3955" customFormat="1" hidden="1" x14ac:dyDescent="0.2"/>
    <row r="3956" customFormat="1" hidden="1" x14ac:dyDescent="0.2"/>
    <row r="3957" customFormat="1" hidden="1" x14ac:dyDescent="0.2"/>
    <row r="3958" customFormat="1" hidden="1" x14ac:dyDescent="0.2"/>
    <row r="3959" customFormat="1" hidden="1" x14ac:dyDescent="0.2"/>
    <row r="3960" customFormat="1" hidden="1" x14ac:dyDescent="0.2"/>
    <row r="3961" customFormat="1" hidden="1" x14ac:dyDescent="0.2"/>
    <row r="3962" customFormat="1" hidden="1" x14ac:dyDescent="0.2"/>
    <row r="3963" customFormat="1" hidden="1" x14ac:dyDescent="0.2"/>
    <row r="3964" customFormat="1" hidden="1" x14ac:dyDescent="0.2"/>
    <row r="3965" customFormat="1" hidden="1" x14ac:dyDescent="0.2"/>
    <row r="3966" customFormat="1" hidden="1" x14ac:dyDescent="0.2"/>
    <row r="3967" customFormat="1" hidden="1" x14ac:dyDescent="0.2"/>
    <row r="3968" customFormat="1" hidden="1" x14ac:dyDescent="0.2"/>
    <row r="3969" customFormat="1" hidden="1" x14ac:dyDescent="0.2"/>
    <row r="3970" customFormat="1" hidden="1" x14ac:dyDescent="0.2"/>
    <row r="3971" customFormat="1" hidden="1" x14ac:dyDescent="0.2"/>
    <row r="3972" customFormat="1" hidden="1" x14ac:dyDescent="0.2"/>
    <row r="3973" customFormat="1" hidden="1" x14ac:dyDescent="0.2"/>
    <row r="3974" customFormat="1" hidden="1" x14ac:dyDescent="0.2"/>
    <row r="3975" customFormat="1" hidden="1" x14ac:dyDescent="0.2"/>
    <row r="3976" customFormat="1" hidden="1" x14ac:dyDescent="0.2"/>
    <row r="3977" customFormat="1" hidden="1" x14ac:dyDescent="0.2"/>
    <row r="3978" customFormat="1" hidden="1" x14ac:dyDescent="0.2"/>
    <row r="3979" customFormat="1" hidden="1" x14ac:dyDescent="0.2"/>
    <row r="3980" customFormat="1" hidden="1" x14ac:dyDescent="0.2"/>
    <row r="3981" customFormat="1" hidden="1" x14ac:dyDescent="0.2"/>
    <row r="3982" customFormat="1" hidden="1" x14ac:dyDescent="0.2"/>
    <row r="3983" customFormat="1" hidden="1" x14ac:dyDescent="0.2"/>
    <row r="3984" customFormat="1" hidden="1" x14ac:dyDescent="0.2"/>
    <row r="3985" customFormat="1" hidden="1" x14ac:dyDescent="0.2"/>
    <row r="3986" customFormat="1" hidden="1" x14ac:dyDescent="0.2"/>
    <row r="3987" customFormat="1" hidden="1" x14ac:dyDescent="0.2"/>
    <row r="3988" customFormat="1" hidden="1" x14ac:dyDescent="0.2"/>
    <row r="3989" customFormat="1" hidden="1" x14ac:dyDescent="0.2"/>
    <row r="3990" customFormat="1" hidden="1" x14ac:dyDescent="0.2"/>
    <row r="3991" customFormat="1" hidden="1" x14ac:dyDescent="0.2"/>
    <row r="3992" customFormat="1" hidden="1" x14ac:dyDescent="0.2"/>
    <row r="3993" customFormat="1" hidden="1" x14ac:dyDescent="0.2"/>
    <row r="3994" customFormat="1" hidden="1" x14ac:dyDescent="0.2"/>
    <row r="3995" customFormat="1" hidden="1" x14ac:dyDescent="0.2"/>
    <row r="3996" customFormat="1" hidden="1" x14ac:dyDescent="0.2"/>
    <row r="3997" customFormat="1" hidden="1" x14ac:dyDescent="0.2"/>
    <row r="3998" customFormat="1" hidden="1" x14ac:dyDescent="0.2"/>
    <row r="3999" customFormat="1" hidden="1" x14ac:dyDescent="0.2"/>
    <row r="4000" customFormat="1" hidden="1" x14ac:dyDescent="0.2"/>
    <row r="4001" customFormat="1" hidden="1" x14ac:dyDescent="0.2"/>
    <row r="4002" customFormat="1" hidden="1" x14ac:dyDescent="0.2"/>
    <row r="4003" customFormat="1" hidden="1" x14ac:dyDescent="0.2"/>
    <row r="4004" customFormat="1" hidden="1" x14ac:dyDescent="0.2"/>
    <row r="4005" customFormat="1" hidden="1" x14ac:dyDescent="0.2"/>
    <row r="4006" customFormat="1" hidden="1" x14ac:dyDescent="0.2"/>
    <row r="4007" customFormat="1" hidden="1" x14ac:dyDescent="0.2"/>
    <row r="4008" customFormat="1" hidden="1" x14ac:dyDescent="0.2"/>
    <row r="4009" customFormat="1" hidden="1" x14ac:dyDescent="0.2"/>
    <row r="4010" customFormat="1" hidden="1" x14ac:dyDescent="0.2"/>
    <row r="4011" customFormat="1" hidden="1" x14ac:dyDescent="0.2"/>
    <row r="4012" customFormat="1" hidden="1" x14ac:dyDescent="0.2"/>
    <row r="4013" customFormat="1" hidden="1" x14ac:dyDescent="0.2"/>
    <row r="4014" customFormat="1" hidden="1" x14ac:dyDescent="0.2"/>
    <row r="4015" customFormat="1" hidden="1" x14ac:dyDescent="0.2"/>
    <row r="4016" customFormat="1" hidden="1" x14ac:dyDescent="0.2"/>
    <row r="4017" customFormat="1" hidden="1" x14ac:dyDescent="0.2"/>
    <row r="4018" customFormat="1" hidden="1" x14ac:dyDescent="0.2"/>
    <row r="4019" customFormat="1" hidden="1" x14ac:dyDescent="0.2"/>
    <row r="4020" customFormat="1" hidden="1" x14ac:dyDescent="0.2"/>
    <row r="4021" customFormat="1" hidden="1" x14ac:dyDescent="0.2"/>
    <row r="4022" customFormat="1" hidden="1" x14ac:dyDescent="0.2"/>
    <row r="4023" customFormat="1" hidden="1" x14ac:dyDescent="0.2"/>
    <row r="4024" customFormat="1" hidden="1" x14ac:dyDescent="0.2"/>
    <row r="4025" customFormat="1" hidden="1" x14ac:dyDescent="0.2"/>
    <row r="4026" customFormat="1" hidden="1" x14ac:dyDescent="0.2"/>
    <row r="4027" customFormat="1" hidden="1" x14ac:dyDescent="0.2"/>
    <row r="4028" customFormat="1" hidden="1" x14ac:dyDescent="0.2"/>
    <row r="4029" customFormat="1" hidden="1" x14ac:dyDescent="0.2"/>
    <row r="4030" customFormat="1" hidden="1" x14ac:dyDescent="0.2"/>
    <row r="4031" customFormat="1" hidden="1" x14ac:dyDescent="0.2"/>
    <row r="4032" customFormat="1" hidden="1" x14ac:dyDescent="0.2"/>
    <row r="4033" customFormat="1" hidden="1" x14ac:dyDescent="0.2"/>
    <row r="4034" customFormat="1" hidden="1" x14ac:dyDescent="0.2"/>
    <row r="4035" customFormat="1" hidden="1" x14ac:dyDescent="0.2"/>
    <row r="4036" customFormat="1" hidden="1" x14ac:dyDescent="0.2"/>
    <row r="4037" customFormat="1" hidden="1" x14ac:dyDescent="0.2"/>
    <row r="4038" customFormat="1" hidden="1" x14ac:dyDescent="0.2"/>
    <row r="4039" customFormat="1" hidden="1" x14ac:dyDescent="0.2"/>
    <row r="4040" customFormat="1" hidden="1" x14ac:dyDescent="0.2"/>
    <row r="4041" customFormat="1" hidden="1" x14ac:dyDescent="0.2"/>
    <row r="4042" customFormat="1" hidden="1" x14ac:dyDescent="0.2"/>
    <row r="4043" customFormat="1" hidden="1" x14ac:dyDescent="0.2"/>
    <row r="4044" customFormat="1" hidden="1" x14ac:dyDescent="0.2"/>
    <row r="4045" customFormat="1" hidden="1" x14ac:dyDescent="0.2"/>
    <row r="4046" customFormat="1" hidden="1" x14ac:dyDescent="0.2"/>
    <row r="4047" customFormat="1" hidden="1" x14ac:dyDescent="0.2"/>
    <row r="4048" customFormat="1" hidden="1" x14ac:dyDescent="0.2"/>
    <row r="4049" customFormat="1" hidden="1" x14ac:dyDescent="0.2"/>
    <row r="4050" customFormat="1" hidden="1" x14ac:dyDescent="0.2"/>
    <row r="4051" customFormat="1" hidden="1" x14ac:dyDescent="0.2"/>
    <row r="4052" customFormat="1" hidden="1" x14ac:dyDescent="0.2"/>
    <row r="4053" customFormat="1" hidden="1" x14ac:dyDescent="0.2"/>
    <row r="4054" customFormat="1" hidden="1" x14ac:dyDescent="0.2"/>
    <row r="4055" customFormat="1" hidden="1" x14ac:dyDescent="0.2"/>
    <row r="4056" customFormat="1" hidden="1" x14ac:dyDescent="0.2"/>
    <row r="4057" customFormat="1" hidden="1" x14ac:dyDescent="0.2"/>
    <row r="4058" customFormat="1" hidden="1" x14ac:dyDescent="0.2"/>
    <row r="4059" customFormat="1" hidden="1" x14ac:dyDescent="0.2"/>
    <row r="4060" customFormat="1" hidden="1" x14ac:dyDescent="0.2"/>
    <row r="4061" customFormat="1" hidden="1" x14ac:dyDescent="0.2"/>
    <row r="4062" customFormat="1" hidden="1" x14ac:dyDescent="0.2"/>
    <row r="4063" customFormat="1" hidden="1" x14ac:dyDescent="0.2"/>
    <row r="4064" customFormat="1" hidden="1" x14ac:dyDescent="0.2"/>
    <row r="4065" customFormat="1" hidden="1" x14ac:dyDescent="0.2"/>
    <row r="4066" customFormat="1" hidden="1" x14ac:dyDescent="0.2"/>
    <row r="4067" customFormat="1" hidden="1" x14ac:dyDescent="0.2"/>
    <row r="4068" customFormat="1" hidden="1" x14ac:dyDescent="0.2"/>
    <row r="4069" customFormat="1" hidden="1" x14ac:dyDescent="0.2"/>
    <row r="4070" customFormat="1" hidden="1" x14ac:dyDescent="0.2"/>
    <row r="4071" customFormat="1" hidden="1" x14ac:dyDescent="0.2"/>
    <row r="4072" customFormat="1" hidden="1" x14ac:dyDescent="0.2"/>
    <row r="4073" customFormat="1" hidden="1" x14ac:dyDescent="0.2"/>
    <row r="4074" customFormat="1" hidden="1" x14ac:dyDescent="0.2"/>
    <row r="4075" customFormat="1" hidden="1" x14ac:dyDescent="0.2"/>
    <row r="4076" customFormat="1" hidden="1" x14ac:dyDescent="0.2"/>
    <row r="4077" customFormat="1" hidden="1" x14ac:dyDescent="0.2"/>
    <row r="4078" customFormat="1" hidden="1" x14ac:dyDescent="0.2"/>
    <row r="4079" customFormat="1" hidden="1" x14ac:dyDescent="0.2"/>
    <row r="4080" customFormat="1" hidden="1" x14ac:dyDescent="0.2"/>
    <row r="4081" customFormat="1" hidden="1" x14ac:dyDescent="0.2"/>
    <row r="4082" customFormat="1" hidden="1" x14ac:dyDescent="0.2"/>
    <row r="4083" customFormat="1" hidden="1" x14ac:dyDescent="0.2"/>
    <row r="4084" customFormat="1" hidden="1" x14ac:dyDescent="0.2"/>
    <row r="4085" customFormat="1" hidden="1" x14ac:dyDescent="0.2"/>
    <row r="4086" customFormat="1" hidden="1" x14ac:dyDescent="0.2"/>
    <row r="4087" customFormat="1" hidden="1" x14ac:dyDescent="0.2"/>
    <row r="4088" customFormat="1" hidden="1" x14ac:dyDescent="0.2"/>
    <row r="4089" customFormat="1" hidden="1" x14ac:dyDescent="0.2"/>
    <row r="4090" customFormat="1" hidden="1" x14ac:dyDescent="0.2"/>
    <row r="4091" customFormat="1" hidden="1" x14ac:dyDescent="0.2"/>
    <row r="4092" customFormat="1" hidden="1" x14ac:dyDescent="0.2"/>
    <row r="4093" customFormat="1" hidden="1" x14ac:dyDescent="0.2"/>
    <row r="4094" customFormat="1" hidden="1" x14ac:dyDescent="0.2"/>
    <row r="4095" customFormat="1" hidden="1" x14ac:dyDescent="0.2"/>
    <row r="4096" customFormat="1" hidden="1" x14ac:dyDescent="0.2"/>
    <row r="4097" customFormat="1" hidden="1" x14ac:dyDescent="0.2"/>
    <row r="4098" customFormat="1" hidden="1" x14ac:dyDescent="0.2"/>
    <row r="4099" customFormat="1" hidden="1" x14ac:dyDescent="0.2"/>
    <row r="4100" customFormat="1" hidden="1" x14ac:dyDescent="0.2"/>
    <row r="4101" customFormat="1" hidden="1" x14ac:dyDescent="0.2"/>
    <row r="4102" customFormat="1" hidden="1" x14ac:dyDescent="0.2"/>
    <row r="4103" customFormat="1" hidden="1" x14ac:dyDescent="0.2"/>
    <row r="4104" customFormat="1" hidden="1" x14ac:dyDescent="0.2"/>
    <row r="4105" customFormat="1" hidden="1" x14ac:dyDescent="0.2"/>
    <row r="4106" customFormat="1" hidden="1" x14ac:dyDescent="0.2"/>
    <row r="4107" customFormat="1" hidden="1" x14ac:dyDescent="0.2"/>
    <row r="4108" customFormat="1" hidden="1" x14ac:dyDescent="0.2"/>
    <row r="4109" customFormat="1" hidden="1" x14ac:dyDescent="0.2"/>
    <row r="4110" customFormat="1" hidden="1" x14ac:dyDescent="0.2"/>
    <row r="4111" customFormat="1" hidden="1" x14ac:dyDescent="0.2"/>
    <row r="4112" customFormat="1" hidden="1" x14ac:dyDescent="0.2"/>
    <row r="4113" customFormat="1" hidden="1" x14ac:dyDescent="0.2"/>
    <row r="4114" customFormat="1" hidden="1" x14ac:dyDescent="0.2"/>
    <row r="4115" customFormat="1" hidden="1" x14ac:dyDescent="0.2"/>
    <row r="4116" customFormat="1" hidden="1" x14ac:dyDescent="0.2"/>
    <row r="4117" customFormat="1" hidden="1" x14ac:dyDescent="0.2"/>
    <row r="4118" customFormat="1" hidden="1" x14ac:dyDescent="0.2"/>
    <row r="4119" customFormat="1" hidden="1" x14ac:dyDescent="0.2"/>
    <row r="4120" customFormat="1" hidden="1" x14ac:dyDescent="0.2"/>
    <row r="4121" customFormat="1" hidden="1" x14ac:dyDescent="0.2"/>
    <row r="4122" customFormat="1" hidden="1" x14ac:dyDescent="0.2"/>
    <row r="4123" customFormat="1" hidden="1" x14ac:dyDescent="0.2"/>
    <row r="4124" customFormat="1" hidden="1" x14ac:dyDescent="0.2"/>
    <row r="4125" customFormat="1" hidden="1" x14ac:dyDescent="0.2"/>
    <row r="4126" customFormat="1" hidden="1" x14ac:dyDescent="0.2"/>
    <row r="4127" customFormat="1" hidden="1" x14ac:dyDescent="0.2"/>
    <row r="4128" customFormat="1" hidden="1" x14ac:dyDescent="0.2"/>
    <row r="4129" customFormat="1" hidden="1" x14ac:dyDescent="0.2"/>
    <row r="4130" customFormat="1" hidden="1" x14ac:dyDescent="0.2"/>
    <row r="4131" customFormat="1" hidden="1" x14ac:dyDescent="0.2"/>
    <row r="4132" customFormat="1" hidden="1" x14ac:dyDescent="0.2"/>
    <row r="4133" customFormat="1" hidden="1" x14ac:dyDescent="0.2"/>
    <row r="4134" customFormat="1" hidden="1" x14ac:dyDescent="0.2"/>
    <row r="4135" customFormat="1" hidden="1" x14ac:dyDescent="0.2"/>
    <row r="4136" customFormat="1" hidden="1" x14ac:dyDescent="0.2"/>
    <row r="4137" customFormat="1" hidden="1" x14ac:dyDescent="0.2"/>
    <row r="4138" customFormat="1" hidden="1" x14ac:dyDescent="0.2"/>
    <row r="4139" customFormat="1" hidden="1" x14ac:dyDescent="0.2"/>
    <row r="4140" customFormat="1" hidden="1" x14ac:dyDescent="0.2"/>
    <row r="4141" customFormat="1" hidden="1" x14ac:dyDescent="0.2"/>
    <row r="4142" customFormat="1" hidden="1" x14ac:dyDescent="0.2"/>
    <row r="4143" customFormat="1" hidden="1" x14ac:dyDescent="0.2"/>
    <row r="4144" customFormat="1" hidden="1" x14ac:dyDescent="0.2"/>
    <row r="4145" customFormat="1" hidden="1" x14ac:dyDescent="0.2"/>
    <row r="4146" customFormat="1" hidden="1" x14ac:dyDescent="0.2"/>
    <row r="4147" customFormat="1" hidden="1" x14ac:dyDescent="0.2"/>
    <row r="4148" customFormat="1" hidden="1" x14ac:dyDescent="0.2"/>
    <row r="4149" customFormat="1" hidden="1" x14ac:dyDescent="0.2"/>
    <row r="4150" customFormat="1" hidden="1" x14ac:dyDescent="0.2"/>
    <row r="4151" customFormat="1" hidden="1" x14ac:dyDescent="0.2"/>
    <row r="4152" customFormat="1" hidden="1" x14ac:dyDescent="0.2"/>
    <row r="4153" customFormat="1" hidden="1" x14ac:dyDescent="0.2"/>
    <row r="4154" customFormat="1" hidden="1" x14ac:dyDescent="0.2"/>
    <row r="4155" customFormat="1" hidden="1" x14ac:dyDescent="0.2"/>
    <row r="4156" customFormat="1" hidden="1" x14ac:dyDescent="0.2"/>
    <row r="4157" customFormat="1" hidden="1" x14ac:dyDescent="0.2"/>
    <row r="4158" customFormat="1" hidden="1" x14ac:dyDescent="0.2"/>
    <row r="4159" customFormat="1" hidden="1" x14ac:dyDescent="0.2"/>
    <row r="4160" customFormat="1" hidden="1" x14ac:dyDescent="0.2"/>
    <row r="4161" customFormat="1" hidden="1" x14ac:dyDescent="0.2"/>
    <row r="4162" customFormat="1" hidden="1" x14ac:dyDescent="0.2"/>
    <row r="4163" customFormat="1" hidden="1" x14ac:dyDescent="0.2"/>
    <row r="4164" customFormat="1" hidden="1" x14ac:dyDescent="0.2"/>
    <row r="4165" customFormat="1" hidden="1" x14ac:dyDescent="0.2"/>
    <row r="4166" customFormat="1" hidden="1" x14ac:dyDescent="0.2"/>
    <row r="4167" customFormat="1" hidden="1" x14ac:dyDescent="0.2"/>
    <row r="4168" customFormat="1" hidden="1" x14ac:dyDescent="0.2"/>
    <row r="4169" customFormat="1" hidden="1" x14ac:dyDescent="0.2"/>
    <row r="4170" customFormat="1" hidden="1" x14ac:dyDescent="0.2"/>
    <row r="4171" customFormat="1" hidden="1" x14ac:dyDescent="0.2"/>
    <row r="4172" customFormat="1" hidden="1" x14ac:dyDescent="0.2"/>
    <row r="4173" customFormat="1" hidden="1" x14ac:dyDescent="0.2"/>
    <row r="4174" customFormat="1" hidden="1" x14ac:dyDescent="0.2"/>
    <row r="4175" customFormat="1" hidden="1" x14ac:dyDescent="0.2"/>
    <row r="4176" customFormat="1" hidden="1" x14ac:dyDescent="0.2"/>
    <row r="4177" customFormat="1" hidden="1" x14ac:dyDescent="0.2"/>
    <row r="4178" customFormat="1" hidden="1" x14ac:dyDescent="0.2"/>
    <row r="4179" customFormat="1" hidden="1" x14ac:dyDescent="0.2"/>
    <row r="4180" customFormat="1" hidden="1" x14ac:dyDescent="0.2"/>
    <row r="4181" customFormat="1" hidden="1" x14ac:dyDescent="0.2"/>
    <row r="4182" customFormat="1" hidden="1" x14ac:dyDescent="0.2"/>
    <row r="4183" customFormat="1" hidden="1" x14ac:dyDescent="0.2"/>
    <row r="4184" customFormat="1" hidden="1" x14ac:dyDescent="0.2"/>
    <row r="4185" customFormat="1" hidden="1" x14ac:dyDescent="0.2"/>
    <row r="4186" customFormat="1" hidden="1" x14ac:dyDescent="0.2"/>
    <row r="4187" customFormat="1" hidden="1" x14ac:dyDescent="0.2"/>
    <row r="4188" customFormat="1" hidden="1" x14ac:dyDescent="0.2"/>
    <row r="4189" customFormat="1" hidden="1" x14ac:dyDescent="0.2"/>
    <row r="4190" customFormat="1" hidden="1" x14ac:dyDescent="0.2"/>
    <row r="4191" customFormat="1" hidden="1" x14ac:dyDescent="0.2"/>
    <row r="4192" customFormat="1" hidden="1" x14ac:dyDescent="0.2"/>
    <row r="4193" customFormat="1" hidden="1" x14ac:dyDescent="0.2"/>
    <row r="4194" customFormat="1" hidden="1" x14ac:dyDescent="0.2"/>
    <row r="4195" customFormat="1" hidden="1" x14ac:dyDescent="0.2"/>
    <row r="4196" customFormat="1" hidden="1" x14ac:dyDescent="0.2"/>
    <row r="4197" customFormat="1" hidden="1" x14ac:dyDescent="0.2"/>
    <row r="4198" customFormat="1" hidden="1" x14ac:dyDescent="0.2"/>
    <row r="4199" customFormat="1" hidden="1" x14ac:dyDescent="0.2"/>
    <row r="4200" customFormat="1" hidden="1" x14ac:dyDescent="0.2"/>
    <row r="4201" customFormat="1" hidden="1" x14ac:dyDescent="0.2"/>
    <row r="4202" customFormat="1" hidden="1" x14ac:dyDescent="0.2"/>
    <row r="4203" customFormat="1" hidden="1" x14ac:dyDescent="0.2"/>
    <row r="4204" customFormat="1" hidden="1" x14ac:dyDescent="0.2"/>
    <row r="4205" customFormat="1" hidden="1" x14ac:dyDescent="0.2"/>
    <row r="4206" customFormat="1" hidden="1" x14ac:dyDescent="0.2"/>
    <row r="4207" customFormat="1" hidden="1" x14ac:dyDescent="0.2"/>
    <row r="4208" customFormat="1" hidden="1" x14ac:dyDescent="0.2"/>
    <row r="4209" customFormat="1" hidden="1" x14ac:dyDescent="0.2"/>
    <row r="4210" customFormat="1" hidden="1" x14ac:dyDescent="0.2"/>
    <row r="4211" customFormat="1" hidden="1" x14ac:dyDescent="0.2"/>
    <row r="4212" customFormat="1" hidden="1" x14ac:dyDescent="0.2"/>
    <row r="4213" customFormat="1" hidden="1" x14ac:dyDescent="0.2"/>
    <row r="4214" customFormat="1" hidden="1" x14ac:dyDescent="0.2"/>
    <row r="4215" customFormat="1" hidden="1" x14ac:dyDescent="0.2"/>
    <row r="4216" customFormat="1" hidden="1" x14ac:dyDescent="0.2"/>
    <row r="4217" customFormat="1" hidden="1" x14ac:dyDescent="0.2"/>
    <row r="4218" customFormat="1" hidden="1" x14ac:dyDescent="0.2"/>
    <row r="4219" customFormat="1" hidden="1" x14ac:dyDescent="0.2"/>
    <row r="4220" customFormat="1" hidden="1" x14ac:dyDescent="0.2"/>
    <row r="4221" customFormat="1" hidden="1" x14ac:dyDescent="0.2"/>
    <row r="4222" customFormat="1" hidden="1" x14ac:dyDescent="0.2"/>
    <row r="4223" customFormat="1" hidden="1" x14ac:dyDescent="0.2"/>
    <row r="4224" customFormat="1" hidden="1" x14ac:dyDescent="0.2"/>
    <row r="4225" customFormat="1" hidden="1" x14ac:dyDescent="0.2"/>
    <row r="4226" customFormat="1" hidden="1" x14ac:dyDescent="0.2"/>
    <row r="4227" customFormat="1" hidden="1" x14ac:dyDescent="0.2"/>
    <row r="4228" customFormat="1" hidden="1" x14ac:dyDescent="0.2"/>
    <row r="4229" customFormat="1" hidden="1" x14ac:dyDescent="0.2"/>
    <row r="4230" customFormat="1" hidden="1" x14ac:dyDescent="0.2"/>
    <row r="4231" customFormat="1" hidden="1" x14ac:dyDescent="0.2"/>
    <row r="4232" customFormat="1" hidden="1" x14ac:dyDescent="0.2"/>
    <row r="4233" customFormat="1" hidden="1" x14ac:dyDescent="0.2"/>
    <row r="4234" customFormat="1" hidden="1" x14ac:dyDescent="0.2"/>
    <row r="4235" customFormat="1" hidden="1" x14ac:dyDescent="0.2"/>
    <row r="4236" customFormat="1" hidden="1" x14ac:dyDescent="0.2"/>
    <row r="4237" customFormat="1" hidden="1" x14ac:dyDescent="0.2"/>
    <row r="4238" customFormat="1" hidden="1" x14ac:dyDescent="0.2"/>
    <row r="4239" customFormat="1" hidden="1" x14ac:dyDescent="0.2"/>
    <row r="4240" customFormat="1" hidden="1" x14ac:dyDescent="0.2"/>
    <row r="4241" customFormat="1" hidden="1" x14ac:dyDescent="0.2"/>
    <row r="4242" customFormat="1" hidden="1" x14ac:dyDescent="0.2"/>
    <row r="4243" customFormat="1" hidden="1" x14ac:dyDescent="0.2"/>
    <row r="4244" customFormat="1" hidden="1" x14ac:dyDescent="0.2"/>
    <row r="4245" customFormat="1" hidden="1" x14ac:dyDescent="0.2"/>
    <row r="4246" customFormat="1" hidden="1" x14ac:dyDescent="0.2"/>
    <row r="4247" customFormat="1" hidden="1" x14ac:dyDescent="0.2"/>
    <row r="4248" customFormat="1" hidden="1" x14ac:dyDescent="0.2"/>
    <row r="4249" customFormat="1" hidden="1" x14ac:dyDescent="0.2"/>
    <row r="4250" customFormat="1" hidden="1" x14ac:dyDescent="0.2"/>
    <row r="4251" customFormat="1" hidden="1" x14ac:dyDescent="0.2"/>
    <row r="4252" customFormat="1" hidden="1" x14ac:dyDescent="0.2"/>
    <row r="4253" customFormat="1" hidden="1" x14ac:dyDescent="0.2"/>
    <row r="4254" customFormat="1" hidden="1" x14ac:dyDescent="0.2"/>
    <row r="4255" customFormat="1" hidden="1" x14ac:dyDescent="0.2"/>
    <row r="4256" customFormat="1" hidden="1" x14ac:dyDescent="0.2"/>
    <row r="4257" customFormat="1" hidden="1" x14ac:dyDescent="0.2"/>
    <row r="4258" customFormat="1" hidden="1" x14ac:dyDescent="0.2"/>
    <row r="4259" customFormat="1" hidden="1" x14ac:dyDescent="0.2"/>
    <row r="4260" customFormat="1" hidden="1" x14ac:dyDescent="0.2"/>
    <row r="4261" customFormat="1" hidden="1" x14ac:dyDescent="0.2"/>
    <row r="4262" customFormat="1" hidden="1" x14ac:dyDescent="0.2"/>
    <row r="4263" customFormat="1" hidden="1" x14ac:dyDescent="0.2"/>
    <row r="4264" customFormat="1" hidden="1" x14ac:dyDescent="0.2"/>
    <row r="4265" customFormat="1" hidden="1" x14ac:dyDescent="0.2"/>
    <row r="4266" customFormat="1" hidden="1" x14ac:dyDescent="0.2"/>
    <row r="4267" customFormat="1" hidden="1" x14ac:dyDescent="0.2"/>
    <row r="4268" customFormat="1" hidden="1" x14ac:dyDescent="0.2"/>
    <row r="4269" customFormat="1" hidden="1" x14ac:dyDescent="0.2"/>
    <row r="4270" customFormat="1" hidden="1" x14ac:dyDescent="0.2"/>
    <row r="4271" customFormat="1" hidden="1" x14ac:dyDescent="0.2"/>
    <row r="4272" customFormat="1" hidden="1" x14ac:dyDescent="0.2"/>
    <row r="4273" customFormat="1" hidden="1" x14ac:dyDescent="0.2"/>
    <row r="4274" customFormat="1" hidden="1" x14ac:dyDescent="0.2"/>
    <row r="4275" customFormat="1" hidden="1" x14ac:dyDescent="0.2"/>
    <row r="4276" customFormat="1" hidden="1" x14ac:dyDescent="0.2"/>
    <row r="4277" customFormat="1" hidden="1" x14ac:dyDescent="0.2"/>
    <row r="4278" customFormat="1" hidden="1" x14ac:dyDescent="0.2"/>
    <row r="4279" customFormat="1" hidden="1" x14ac:dyDescent="0.2"/>
    <row r="4280" customFormat="1" hidden="1" x14ac:dyDescent="0.2"/>
    <row r="4281" customFormat="1" hidden="1" x14ac:dyDescent="0.2"/>
    <row r="4282" customFormat="1" hidden="1" x14ac:dyDescent="0.2"/>
    <row r="4283" customFormat="1" hidden="1" x14ac:dyDescent="0.2"/>
    <row r="4284" customFormat="1" hidden="1" x14ac:dyDescent="0.2"/>
    <row r="4285" customFormat="1" hidden="1" x14ac:dyDescent="0.2"/>
    <row r="4286" customFormat="1" hidden="1" x14ac:dyDescent="0.2"/>
    <row r="4287" customFormat="1" hidden="1" x14ac:dyDescent="0.2"/>
    <row r="4288" customFormat="1" hidden="1" x14ac:dyDescent="0.2"/>
    <row r="4289" customFormat="1" hidden="1" x14ac:dyDescent="0.2"/>
    <row r="4290" customFormat="1" hidden="1" x14ac:dyDescent="0.2"/>
    <row r="4291" customFormat="1" hidden="1" x14ac:dyDescent="0.2"/>
    <row r="4292" customFormat="1" hidden="1" x14ac:dyDescent="0.2"/>
    <row r="4293" customFormat="1" hidden="1" x14ac:dyDescent="0.2"/>
    <row r="4294" customFormat="1" hidden="1" x14ac:dyDescent="0.2"/>
    <row r="4295" customFormat="1" hidden="1" x14ac:dyDescent="0.2"/>
    <row r="4296" customFormat="1" hidden="1" x14ac:dyDescent="0.2"/>
    <row r="4297" customFormat="1" hidden="1" x14ac:dyDescent="0.2"/>
    <row r="4298" customFormat="1" hidden="1" x14ac:dyDescent="0.2"/>
    <row r="4299" customFormat="1" hidden="1" x14ac:dyDescent="0.2"/>
    <row r="4300" customFormat="1" hidden="1" x14ac:dyDescent="0.2"/>
    <row r="4301" customFormat="1" hidden="1" x14ac:dyDescent="0.2"/>
    <row r="4302" customFormat="1" hidden="1" x14ac:dyDescent="0.2"/>
    <row r="4303" customFormat="1" hidden="1" x14ac:dyDescent="0.2"/>
    <row r="4304" customFormat="1" hidden="1" x14ac:dyDescent="0.2"/>
    <row r="4305" customFormat="1" hidden="1" x14ac:dyDescent="0.2"/>
    <row r="4306" customFormat="1" hidden="1" x14ac:dyDescent="0.2"/>
    <row r="4307" customFormat="1" hidden="1" x14ac:dyDescent="0.2"/>
    <row r="4308" customFormat="1" hidden="1" x14ac:dyDescent="0.2"/>
    <row r="4309" customFormat="1" hidden="1" x14ac:dyDescent="0.2"/>
    <row r="4310" customFormat="1" hidden="1" x14ac:dyDescent="0.2"/>
    <row r="4311" customFormat="1" hidden="1" x14ac:dyDescent="0.2"/>
    <row r="4312" customFormat="1" hidden="1" x14ac:dyDescent="0.2"/>
    <row r="4313" customFormat="1" hidden="1" x14ac:dyDescent="0.2"/>
    <row r="4314" customFormat="1" hidden="1" x14ac:dyDescent="0.2"/>
    <row r="4315" customFormat="1" hidden="1" x14ac:dyDescent="0.2"/>
    <row r="4316" customFormat="1" hidden="1" x14ac:dyDescent="0.2"/>
    <row r="4317" customFormat="1" hidden="1" x14ac:dyDescent="0.2"/>
    <row r="4318" customFormat="1" hidden="1" x14ac:dyDescent="0.2"/>
    <row r="4319" customFormat="1" hidden="1" x14ac:dyDescent="0.2"/>
    <row r="4320" customFormat="1" hidden="1" x14ac:dyDescent="0.2"/>
    <row r="4321" customFormat="1" hidden="1" x14ac:dyDescent="0.2"/>
    <row r="4322" customFormat="1" hidden="1" x14ac:dyDescent="0.2"/>
    <row r="4323" customFormat="1" hidden="1" x14ac:dyDescent="0.2"/>
    <row r="4324" customFormat="1" hidden="1" x14ac:dyDescent="0.2"/>
    <row r="4325" customFormat="1" hidden="1" x14ac:dyDescent="0.2"/>
    <row r="4326" customFormat="1" hidden="1" x14ac:dyDescent="0.2"/>
    <row r="4327" customFormat="1" hidden="1" x14ac:dyDescent="0.2"/>
    <row r="4328" customFormat="1" hidden="1" x14ac:dyDescent="0.2"/>
    <row r="4329" customFormat="1" hidden="1" x14ac:dyDescent="0.2"/>
    <row r="4330" customFormat="1" hidden="1" x14ac:dyDescent="0.2"/>
    <row r="4331" customFormat="1" hidden="1" x14ac:dyDescent="0.2"/>
    <row r="4332" customFormat="1" hidden="1" x14ac:dyDescent="0.2"/>
    <row r="4333" customFormat="1" hidden="1" x14ac:dyDescent="0.2"/>
    <row r="4334" customFormat="1" hidden="1" x14ac:dyDescent="0.2"/>
    <row r="4335" customFormat="1" hidden="1" x14ac:dyDescent="0.2"/>
    <row r="4336" customFormat="1" hidden="1" x14ac:dyDescent="0.2"/>
    <row r="4337" customFormat="1" hidden="1" x14ac:dyDescent="0.2"/>
    <row r="4338" customFormat="1" hidden="1" x14ac:dyDescent="0.2"/>
    <row r="4339" customFormat="1" hidden="1" x14ac:dyDescent="0.2"/>
    <row r="4340" customFormat="1" hidden="1" x14ac:dyDescent="0.2"/>
    <row r="4341" customFormat="1" hidden="1" x14ac:dyDescent="0.2"/>
    <row r="4342" customFormat="1" hidden="1" x14ac:dyDescent="0.2"/>
    <row r="4343" customFormat="1" hidden="1" x14ac:dyDescent="0.2"/>
    <row r="4344" customFormat="1" hidden="1" x14ac:dyDescent="0.2"/>
    <row r="4345" customFormat="1" hidden="1" x14ac:dyDescent="0.2"/>
    <row r="4346" customFormat="1" hidden="1" x14ac:dyDescent="0.2"/>
    <row r="4347" customFormat="1" hidden="1" x14ac:dyDescent="0.2"/>
    <row r="4348" customFormat="1" hidden="1" x14ac:dyDescent="0.2"/>
    <row r="4349" customFormat="1" hidden="1" x14ac:dyDescent="0.2"/>
    <row r="4350" customFormat="1" hidden="1" x14ac:dyDescent="0.2"/>
    <row r="4351" customFormat="1" hidden="1" x14ac:dyDescent="0.2"/>
    <row r="4352" customFormat="1" hidden="1" x14ac:dyDescent="0.2"/>
    <row r="4353" customFormat="1" hidden="1" x14ac:dyDescent="0.2"/>
    <row r="4354" customFormat="1" hidden="1" x14ac:dyDescent="0.2"/>
    <row r="4355" customFormat="1" hidden="1" x14ac:dyDescent="0.2"/>
    <row r="4356" customFormat="1" hidden="1" x14ac:dyDescent="0.2"/>
    <row r="4357" customFormat="1" hidden="1" x14ac:dyDescent="0.2"/>
    <row r="4358" customFormat="1" hidden="1" x14ac:dyDescent="0.2"/>
    <row r="4359" customFormat="1" hidden="1" x14ac:dyDescent="0.2"/>
    <row r="4360" customFormat="1" hidden="1" x14ac:dyDescent="0.2"/>
    <row r="4361" customFormat="1" hidden="1" x14ac:dyDescent="0.2"/>
    <row r="4362" customFormat="1" hidden="1" x14ac:dyDescent="0.2"/>
    <row r="4363" customFormat="1" hidden="1" x14ac:dyDescent="0.2"/>
    <row r="4364" customFormat="1" hidden="1" x14ac:dyDescent="0.2"/>
    <row r="4365" customFormat="1" hidden="1" x14ac:dyDescent="0.2"/>
    <row r="4366" customFormat="1" hidden="1" x14ac:dyDescent="0.2"/>
    <row r="4367" customFormat="1" hidden="1" x14ac:dyDescent="0.2"/>
    <row r="4368" customFormat="1" hidden="1" x14ac:dyDescent="0.2"/>
    <row r="4369" customFormat="1" hidden="1" x14ac:dyDescent="0.2"/>
    <row r="4370" customFormat="1" hidden="1" x14ac:dyDescent="0.2"/>
    <row r="4371" customFormat="1" hidden="1" x14ac:dyDescent="0.2"/>
    <row r="4372" customFormat="1" hidden="1" x14ac:dyDescent="0.2"/>
    <row r="4373" customFormat="1" hidden="1" x14ac:dyDescent="0.2"/>
    <row r="4374" customFormat="1" hidden="1" x14ac:dyDescent="0.2"/>
    <row r="4375" customFormat="1" hidden="1" x14ac:dyDescent="0.2"/>
    <row r="4376" customFormat="1" hidden="1" x14ac:dyDescent="0.2"/>
    <row r="4377" customFormat="1" hidden="1" x14ac:dyDescent="0.2"/>
    <row r="4378" customFormat="1" hidden="1" x14ac:dyDescent="0.2"/>
    <row r="4379" customFormat="1" hidden="1" x14ac:dyDescent="0.2"/>
    <row r="4380" customFormat="1" hidden="1" x14ac:dyDescent="0.2"/>
    <row r="4381" customFormat="1" hidden="1" x14ac:dyDescent="0.2"/>
    <row r="4382" customFormat="1" hidden="1" x14ac:dyDescent="0.2"/>
    <row r="4383" customFormat="1" hidden="1" x14ac:dyDescent="0.2"/>
    <row r="4384" customFormat="1" hidden="1" x14ac:dyDescent="0.2"/>
    <row r="4385" customFormat="1" hidden="1" x14ac:dyDescent="0.2"/>
    <row r="4386" customFormat="1" hidden="1" x14ac:dyDescent="0.2"/>
    <row r="4387" customFormat="1" hidden="1" x14ac:dyDescent="0.2"/>
    <row r="4388" customFormat="1" hidden="1" x14ac:dyDescent="0.2"/>
    <row r="4389" customFormat="1" hidden="1" x14ac:dyDescent="0.2"/>
    <row r="4390" customFormat="1" hidden="1" x14ac:dyDescent="0.2"/>
    <row r="4391" customFormat="1" hidden="1" x14ac:dyDescent="0.2"/>
    <row r="4392" customFormat="1" hidden="1" x14ac:dyDescent="0.2"/>
    <row r="4393" customFormat="1" hidden="1" x14ac:dyDescent="0.2"/>
    <row r="4394" customFormat="1" hidden="1" x14ac:dyDescent="0.2"/>
    <row r="4395" customFormat="1" hidden="1" x14ac:dyDescent="0.2"/>
    <row r="4396" customFormat="1" hidden="1" x14ac:dyDescent="0.2"/>
    <row r="4397" customFormat="1" hidden="1" x14ac:dyDescent="0.2"/>
    <row r="4398" customFormat="1" hidden="1" x14ac:dyDescent="0.2"/>
    <row r="4399" customFormat="1" hidden="1" x14ac:dyDescent="0.2"/>
    <row r="4400" customFormat="1" hidden="1" x14ac:dyDescent="0.2"/>
    <row r="4401" customFormat="1" hidden="1" x14ac:dyDescent="0.2"/>
    <row r="4402" customFormat="1" hidden="1" x14ac:dyDescent="0.2"/>
    <row r="4403" customFormat="1" hidden="1" x14ac:dyDescent="0.2"/>
    <row r="4404" customFormat="1" hidden="1" x14ac:dyDescent="0.2"/>
    <row r="4405" customFormat="1" hidden="1" x14ac:dyDescent="0.2"/>
    <row r="4406" customFormat="1" hidden="1" x14ac:dyDescent="0.2"/>
    <row r="4407" customFormat="1" hidden="1" x14ac:dyDescent="0.2"/>
    <row r="4408" customFormat="1" hidden="1" x14ac:dyDescent="0.2"/>
    <row r="4409" customFormat="1" hidden="1" x14ac:dyDescent="0.2"/>
    <row r="4410" customFormat="1" hidden="1" x14ac:dyDescent="0.2"/>
    <row r="4411" customFormat="1" hidden="1" x14ac:dyDescent="0.2"/>
    <row r="4412" customFormat="1" hidden="1" x14ac:dyDescent="0.2"/>
    <row r="4413" customFormat="1" hidden="1" x14ac:dyDescent="0.2"/>
    <row r="4414" customFormat="1" hidden="1" x14ac:dyDescent="0.2"/>
    <row r="4415" customFormat="1" hidden="1" x14ac:dyDescent="0.2"/>
    <row r="4416" customFormat="1" hidden="1" x14ac:dyDescent="0.2"/>
    <row r="4417" customFormat="1" hidden="1" x14ac:dyDescent="0.2"/>
    <row r="4418" customFormat="1" hidden="1" x14ac:dyDescent="0.2"/>
    <row r="4419" customFormat="1" hidden="1" x14ac:dyDescent="0.2"/>
    <row r="4420" customFormat="1" hidden="1" x14ac:dyDescent="0.2"/>
    <row r="4421" customFormat="1" hidden="1" x14ac:dyDescent="0.2"/>
    <row r="4422" customFormat="1" hidden="1" x14ac:dyDescent="0.2"/>
    <row r="4423" customFormat="1" hidden="1" x14ac:dyDescent="0.2"/>
    <row r="4424" customFormat="1" hidden="1" x14ac:dyDescent="0.2"/>
    <row r="4425" customFormat="1" hidden="1" x14ac:dyDescent="0.2"/>
    <row r="4426" customFormat="1" hidden="1" x14ac:dyDescent="0.2"/>
    <row r="4427" customFormat="1" hidden="1" x14ac:dyDescent="0.2"/>
    <row r="4428" customFormat="1" hidden="1" x14ac:dyDescent="0.2"/>
    <row r="4429" customFormat="1" hidden="1" x14ac:dyDescent="0.2"/>
    <row r="4430" customFormat="1" hidden="1" x14ac:dyDescent="0.2"/>
    <row r="4431" customFormat="1" hidden="1" x14ac:dyDescent="0.2"/>
    <row r="4432" customFormat="1" hidden="1" x14ac:dyDescent="0.2"/>
    <row r="4433" customFormat="1" hidden="1" x14ac:dyDescent="0.2"/>
    <row r="4434" customFormat="1" hidden="1" x14ac:dyDescent="0.2"/>
    <row r="4435" customFormat="1" hidden="1" x14ac:dyDescent="0.2"/>
    <row r="4436" customFormat="1" hidden="1" x14ac:dyDescent="0.2"/>
    <row r="4437" customFormat="1" hidden="1" x14ac:dyDescent="0.2"/>
    <row r="4438" customFormat="1" hidden="1" x14ac:dyDescent="0.2"/>
    <row r="4439" customFormat="1" hidden="1" x14ac:dyDescent="0.2"/>
    <row r="4440" customFormat="1" hidden="1" x14ac:dyDescent="0.2"/>
    <row r="4441" customFormat="1" hidden="1" x14ac:dyDescent="0.2"/>
    <row r="4442" customFormat="1" hidden="1" x14ac:dyDescent="0.2"/>
    <row r="4443" customFormat="1" hidden="1" x14ac:dyDescent="0.2"/>
    <row r="4444" customFormat="1" hidden="1" x14ac:dyDescent="0.2"/>
    <row r="4445" customFormat="1" hidden="1" x14ac:dyDescent="0.2"/>
    <row r="4446" customFormat="1" hidden="1" x14ac:dyDescent="0.2"/>
    <row r="4447" customFormat="1" hidden="1" x14ac:dyDescent="0.2"/>
    <row r="4448" customFormat="1" hidden="1" x14ac:dyDescent="0.2"/>
    <row r="4449" customFormat="1" hidden="1" x14ac:dyDescent="0.2"/>
    <row r="4450" customFormat="1" hidden="1" x14ac:dyDescent="0.2"/>
    <row r="4451" customFormat="1" hidden="1" x14ac:dyDescent="0.2"/>
    <row r="4452" customFormat="1" hidden="1" x14ac:dyDescent="0.2"/>
    <row r="4453" customFormat="1" hidden="1" x14ac:dyDescent="0.2"/>
    <row r="4454" customFormat="1" hidden="1" x14ac:dyDescent="0.2"/>
    <row r="4455" customFormat="1" hidden="1" x14ac:dyDescent="0.2"/>
    <row r="4456" customFormat="1" hidden="1" x14ac:dyDescent="0.2"/>
    <row r="4457" customFormat="1" hidden="1" x14ac:dyDescent="0.2"/>
    <row r="4458" customFormat="1" hidden="1" x14ac:dyDescent="0.2"/>
    <row r="4459" customFormat="1" hidden="1" x14ac:dyDescent="0.2"/>
    <row r="4460" customFormat="1" hidden="1" x14ac:dyDescent="0.2"/>
    <row r="4461" customFormat="1" hidden="1" x14ac:dyDescent="0.2"/>
    <row r="4462" customFormat="1" hidden="1" x14ac:dyDescent="0.2"/>
    <row r="4463" customFormat="1" hidden="1" x14ac:dyDescent="0.2"/>
    <row r="4464" customFormat="1" hidden="1" x14ac:dyDescent="0.2"/>
    <row r="4465" customFormat="1" hidden="1" x14ac:dyDescent="0.2"/>
    <row r="4466" customFormat="1" hidden="1" x14ac:dyDescent="0.2"/>
    <row r="4467" customFormat="1" hidden="1" x14ac:dyDescent="0.2"/>
    <row r="4468" customFormat="1" hidden="1" x14ac:dyDescent="0.2"/>
    <row r="4469" customFormat="1" hidden="1" x14ac:dyDescent="0.2"/>
    <row r="4470" customFormat="1" hidden="1" x14ac:dyDescent="0.2"/>
    <row r="4471" customFormat="1" hidden="1" x14ac:dyDescent="0.2"/>
    <row r="4472" customFormat="1" hidden="1" x14ac:dyDescent="0.2"/>
    <row r="4473" customFormat="1" hidden="1" x14ac:dyDescent="0.2"/>
    <row r="4474" customFormat="1" hidden="1" x14ac:dyDescent="0.2"/>
    <row r="4475" customFormat="1" hidden="1" x14ac:dyDescent="0.2"/>
    <row r="4476" customFormat="1" hidden="1" x14ac:dyDescent="0.2"/>
    <row r="4477" customFormat="1" hidden="1" x14ac:dyDescent="0.2"/>
    <row r="4478" customFormat="1" hidden="1" x14ac:dyDescent="0.2"/>
    <row r="4479" customFormat="1" hidden="1" x14ac:dyDescent="0.2"/>
    <row r="4480" customFormat="1" hidden="1" x14ac:dyDescent="0.2"/>
    <row r="4481" customFormat="1" hidden="1" x14ac:dyDescent="0.2"/>
    <row r="4482" customFormat="1" hidden="1" x14ac:dyDescent="0.2"/>
    <row r="4483" customFormat="1" hidden="1" x14ac:dyDescent="0.2"/>
    <row r="4484" customFormat="1" hidden="1" x14ac:dyDescent="0.2"/>
    <row r="4485" customFormat="1" hidden="1" x14ac:dyDescent="0.2"/>
    <row r="4486" customFormat="1" hidden="1" x14ac:dyDescent="0.2"/>
    <row r="4487" customFormat="1" hidden="1" x14ac:dyDescent="0.2"/>
    <row r="4488" customFormat="1" hidden="1" x14ac:dyDescent="0.2"/>
    <row r="4489" customFormat="1" hidden="1" x14ac:dyDescent="0.2"/>
    <row r="4490" customFormat="1" hidden="1" x14ac:dyDescent="0.2"/>
    <row r="4491" customFormat="1" hidden="1" x14ac:dyDescent="0.2"/>
    <row r="4492" customFormat="1" hidden="1" x14ac:dyDescent="0.2"/>
    <row r="4493" customFormat="1" hidden="1" x14ac:dyDescent="0.2"/>
    <row r="4494" customFormat="1" hidden="1" x14ac:dyDescent="0.2"/>
    <row r="4495" customFormat="1" hidden="1" x14ac:dyDescent="0.2"/>
    <row r="4496" customFormat="1" hidden="1" x14ac:dyDescent="0.2"/>
    <row r="4497" customFormat="1" hidden="1" x14ac:dyDescent="0.2"/>
    <row r="4498" customFormat="1" hidden="1" x14ac:dyDescent="0.2"/>
    <row r="4499" customFormat="1" hidden="1" x14ac:dyDescent="0.2"/>
    <row r="4500" customFormat="1" hidden="1" x14ac:dyDescent="0.2"/>
    <row r="4501" customFormat="1" hidden="1" x14ac:dyDescent="0.2"/>
    <row r="4502" customFormat="1" hidden="1" x14ac:dyDescent="0.2"/>
    <row r="4503" customFormat="1" hidden="1" x14ac:dyDescent="0.2"/>
    <row r="4504" customFormat="1" hidden="1" x14ac:dyDescent="0.2"/>
    <row r="4505" customFormat="1" hidden="1" x14ac:dyDescent="0.2"/>
    <row r="4506" customFormat="1" hidden="1" x14ac:dyDescent="0.2"/>
    <row r="4507" customFormat="1" hidden="1" x14ac:dyDescent="0.2"/>
    <row r="4508" customFormat="1" hidden="1" x14ac:dyDescent="0.2"/>
    <row r="4509" customFormat="1" hidden="1" x14ac:dyDescent="0.2"/>
    <row r="4510" customFormat="1" hidden="1" x14ac:dyDescent="0.2"/>
    <row r="4511" customFormat="1" hidden="1" x14ac:dyDescent="0.2"/>
    <row r="4512" customFormat="1" hidden="1" x14ac:dyDescent="0.2"/>
    <row r="4513" customFormat="1" hidden="1" x14ac:dyDescent="0.2"/>
    <row r="4514" customFormat="1" hidden="1" x14ac:dyDescent="0.2"/>
    <row r="4515" customFormat="1" hidden="1" x14ac:dyDescent="0.2"/>
    <row r="4516" customFormat="1" hidden="1" x14ac:dyDescent="0.2"/>
    <row r="4517" customFormat="1" hidden="1" x14ac:dyDescent="0.2"/>
    <row r="4518" customFormat="1" hidden="1" x14ac:dyDescent="0.2"/>
    <row r="4519" customFormat="1" hidden="1" x14ac:dyDescent="0.2"/>
    <row r="4520" customFormat="1" hidden="1" x14ac:dyDescent="0.2"/>
    <row r="4521" customFormat="1" hidden="1" x14ac:dyDescent="0.2"/>
    <row r="4522" customFormat="1" hidden="1" x14ac:dyDescent="0.2"/>
    <row r="4523" customFormat="1" hidden="1" x14ac:dyDescent="0.2"/>
    <row r="4524" customFormat="1" hidden="1" x14ac:dyDescent="0.2"/>
    <row r="4525" customFormat="1" hidden="1" x14ac:dyDescent="0.2"/>
    <row r="4526" customFormat="1" hidden="1" x14ac:dyDescent="0.2"/>
    <row r="4527" customFormat="1" hidden="1" x14ac:dyDescent="0.2"/>
    <row r="4528" customFormat="1" hidden="1" x14ac:dyDescent="0.2"/>
    <row r="4529" customFormat="1" hidden="1" x14ac:dyDescent="0.2"/>
    <row r="4530" customFormat="1" hidden="1" x14ac:dyDescent="0.2"/>
    <row r="4531" customFormat="1" hidden="1" x14ac:dyDescent="0.2"/>
    <row r="4532" customFormat="1" hidden="1" x14ac:dyDescent="0.2"/>
    <row r="4533" customFormat="1" hidden="1" x14ac:dyDescent="0.2"/>
    <row r="4534" customFormat="1" hidden="1" x14ac:dyDescent="0.2"/>
    <row r="4535" customFormat="1" hidden="1" x14ac:dyDescent="0.2"/>
    <row r="4536" customFormat="1" hidden="1" x14ac:dyDescent="0.2"/>
    <row r="4537" customFormat="1" hidden="1" x14ac:dyDescent="0.2"/>
    <row r="4538" customFormat="1" hidden="1" x14ac:dyDescent="0.2"/>
    <row r="4539" customFormat="1" hidden="1" x14ac:dyDescent="0.2"/>
    <row r="4540" customFormat="1" hidden="1" x14ac:dyDescent="0.2"/>
    <row r="4541" customFormat="1" hidden="1" x14ac:dyDescent="0.2"/>
    <row r="4542" customFormat="1" hidden="1" x14ac:dyDescent="0.2"/>
    <row r="4543" customFormat="1" hidden="1" x14ac:dyDescent="0.2"/>
    <row r="4544" customFormat="1" hidden="1" x14ac:dyDescent="0.2"/>
    <row r="4545" customFormat="1" hidden="1" x14ac:dyDescent="0.2"/>
    <row r="4546" customFormat="1" hidden="1" x14ac:dyDescent="0.2"/>
    <row r="4547" customFormat="1" hidden="1" x14ac:dyDescent="0.2"/>
    <row r="4548" customFormat="1" hidden="1" x14ac:dyDescent="0.2"/>
    <row r="4549" customFormat="1" hidden="1" x14ac:dyDescent="0.2"/>
    <row r="4550" customFormat="1" hidden="1" x14ac:dyDescent="0.2"/>
    <row r="4551" customFormat="1" hidden="1" x14ac:dyDescent="0.2"/>
    <row r="4552" customFormat="1" hidden="1" x14ac:dyDescent="0.2"/>
    <row r="4553" customFormat="1" hidden="1" x14ac:dyDescent="0.2"/>
    <row r="4554" customFormat="1" hidden="1" x14ac:dyDescent="0.2"/>
    <row r="4555" customFormat="1" hidden="1" x14ac:dyDescent="0.2"/>
    <row r="4556" customFormat="1" hidden="1" x14ac:dyDescent="0.2"/>
    <row r="4557" customFormat="1" hidden="1" x14ac:dyDescent="0.2"/>
    <row r="4558" customFormat="1" hidden="1" x14ac:dyDescent="0.2"/>
    <row r="4559" customFormat="1" hidden="1" x14ac:dyDescent="0.2"/>
    <row r="4560" customFormat="1" hidden="1" x14ac:dyDescent="0.2"/>
    <row r="4561" customFormat="1" hidden="1" x14ac:dyDescent="0.2"/>
    <row r="4562" customFormat="1" hidden="1" x14ac:dyDescent="0.2"/>
    <row r="4563" customFormat="1" hidden="1" x14ac:dyDescent="0.2"/>
    <row r="4564" customFormat="1" hidden="1" x14ac:dyDescent="0.2"/>
    <row r="4565" customFormat="1" hidden="1" x14ac:dyDescent="0.2"/>
    <row r="4566" customFormat="1" hidden="1" x14ac:dyDescent="0.2"/>
    <row r="4567" customFormat="1" hidden="1" x14ac:dyDescent="0.2"/>
    <row r="4568" customFormat="1" hidden="1" x14ac:dyDescent="0.2"/>
    <row r="4569" customFormat="1" hidden="1" x14ac:dyDescent="0.2"/>
    <row r="4570" customFormat="1" hidden="1" x14ac:dyDescent="0.2"/>
    <row r="4571" customFormat="1" hidden="1" x14ac:dyDescent="0.2"/>
    <row r="4572" customFormat="1" hidden="1" x14ac:dyDescent="0.2"/>
    <row r="4573" customFormat="1" hidden="1" x14ac:dyDescent="0.2"/>
    <row r="4574" customFormat="1" hidden="1" x14ac:dyDescent="0.2"/>
    <row r="4575" customFormat="1" hidden="1" x14ac:dyDescent="0.2"/>
    <row r="4576" customFormat="1" hidden="1" x14ac:dyDescent="0.2"/>
    <row r="4577" customFormat="1" hidden="1" x14ac:dyDescent="0.2"/>
    <row r="4578" customFormat="1" hidden="1" x14ac:dyDescent="0.2"/>
    <row r="4579" customFormat="1" hidden="1" x14ac:dyDescent="0.2"/>
    <row r="4580" customFormat="1" hidden="1" x14ac:dyDescent="0.2"/>
    <row r="4581" customFormat="1" hidden="1" x14ac:dyDescent="0.2"/>
    <row r="4582" customFormat="1" hidden="1" x14ac:dyDescent="0.2"/>
    <row r="4583" customFormat="1" hidden="1" x14ac:dyDescent="0.2"/>
    <row r="4584" customFormat="1" hidden="1" x14ac:dyDescent="0.2"/>
    <row r="4585" customFormat="1" hidden="1" x14ac:dyDescent="0.2"/>
    <row r="4586" customFormat="1" hidden="1" x14ac:dyDescent="0.2"/>
    <row r="4587" customFormat="1" hidden="1" x14ac:dyDescent="0.2"/>
    <row r="4588" customFormat="1" hidden="1" x14ac:dyDescent="0.2"/>
    <row r="4589" customFormat="1" hidden="1" x14ac:dyDescent="0.2"/>
    <row r="4590" customFormat="1" hidden="1" x14ac:dyDescent="0.2"/>
    <row r="4591" customFormat="1" hidden="1" x14ac:dyDescent="0.2"/>
    <row r="4592" customFormat="1" hidden="1" x14ac:dyDescent="0.2"/>
    <row r="4593" customFormat="1" hidden="1" x14ac:dyDescent="0.2"/>
    <row r="4594" customFormat="1" hidden="1" x14ac:dyDescent="0.2"/>
    <row r="4595" customFormat="1" hidden="1" x14ac:dyDescent="0.2"/>
    <row r="4596" customFormat="1" hidden="1" x14ac:dyDescent="0.2"/>
    <row r="4597" customFormat="1" hidden="1" x14ac:dyDescent="0.2"/>
    <row r="4598" customFormat="1" hidden="1" x14ac:dyDescent="0.2"/>
    <row r="4599" customFormat="1" hidden="1" x14ac:dyDescent="0.2"/>
    <row r="4600" customFormat="1" hidden="1" x14ac:dyDescent="0.2"/>
    <row r="4601" customFormat="1" hidden="1" x14ac:dyDescent="0.2"/>
    <row r="4602" customFormat="1" hidden="1" x14ac:dyDescent="0.2"/>
    <row r="4603" customFormat="1" hidden="1" x14ac:dyDescent="0.2"/>
    <row r="4604" customFormat="1" hidden="1" x14ac:dyDescent="0.2"/>
    <row r="4605" customFormat="1" hidden="1" x14ac:dyDescent="0.2"/>
    <row r="4606" customFormat="1" hidden="1" x14ac:dyDescent="0.2"/>
    <row r="4607" customFormat="1" hidden="1" x14ac:dyDescent="0.2"/>
    <row r="4608" customFormat="1" hidden="1" x14ac:dyDescent="0.2"/>
    <row r="4609" customFormat="1" hidden="1" x14ac:dyDescent="0.2"/>
    <row r="4610" customFormat="1" hidden="1" x14ac:dyDescent="0.2"/>
    <row r="4611" customFormat="1" hidden="1" x14ac:dyDescent="0.2"/>
    <row r="4612" customFormat="1" hidden="1" x14ac:dyDescent="0.2"/>
    <row r="4613" customFormat="1" hidden="1" x14ac:dyDescent="0.2"/>
    <row r="4614" customFormat="1" hidden="1" x14ac:dyDescent="0.2"/>
    <row r="4615" customFormat="1" hidden="1" x14ac:dyDescent="0.2"/>
    <row r="4616" customFormat="1" hidden="1" x14ac:dyDescent="0.2"/>
    <row r="4617" customFormat="1" hidden="1" x14ac:dyDescent="0.2"/>
    <row r="4618" customFormat="1" hidden="1" x14ac:dyDescent="0.2"/>
    <row r="4619" customFormat="1" hidden="1" x14ac:dyDescent="0.2"/>
    <row r="4620" customFormat="1" hidden="1" x14ac:dyDescent="0.2"/>
    <row r="4621" customFormat="1" hidden="1" x14ac:dyDescent="0.2"/>
    <row r="4622" customFormat="1" hidden="1" x14ac:dyDescent="0.2"/>
    <row r="4623" customFormat="1" hidden="1" x14ac:dyDescent="0.2"/>
    <row r="4624" customFormat="1" hidden="1" x14ac:dyDescent="0.2"/>
    <row r="4625" customFormat="1" hidden="1" x14ac:dyDescent="0.2"/>
    <row r="4626" customFormat="1" hidden="1" x14ac:dyDescent="0.2"/>
    <row r="4627" customFormat="1" hidden="1" x14ac:dyDescent="0.2"/>
    <row r="4628" customFormat="1" hidden="1" x14ac:dyDescent="0.2"/>
    <row r="4629" customFormat="1" hidden="1" x14ac:dyDescent="0.2"/>
    <row r="4630" customFormat="1" hidden="1" x14ac:dyDescent="0.2"/>
    <row r="4631" customFormat="1" hidden="1" x14ac:dyDescent="0.2"/>
    <row r="4632" customFormat="1" hidden="1" x14ac:dyDescent="0.2"/>
    <row r="4633" customFormat="1" hidden="1" x14ac:dyDescent="0.2"/>
    <row r="4634" customFormat="1" hidden="1" x14ac:dyDescent="0.2"/>
    <row r="4635" customFormat="1" hidden="1" x14ac:dyDescent="0.2"/>
    <row r="4636" customFormat="1" hidden="1" x14ac:dyDescent="0.2"/>
    <row r="4637" customFormat="1" hidden="1" x14ac:dyDescent="0.2"/>
    <row r="4638" customFormat="1" hidden="1" x14ac:dyDescent="0.2"/>
    <row r="4639" customFormat="1" hidden="1" x14ac:dyDescent="0.2"/>
    <row r="4640" customFormat="1" hidden="1" x14ac:dyDescent="0.2"/>
    <row r="4641" customFormat="1" hidden="1" x14ac:dyDescent="0.2"/>
    <row r="4642" customFormat="1" hidden="1" x14ac:dyDescent="0.2"/>
    <row r="4643" customFormat="1" hidden="1" x14ac:dyDescent="0.2"/>
    <row r="4644" customFormat="1" hidden="1" x14ac:dyDescent="0.2"/>
    <row r="4645" customFormat="1" hidden="1" x14ac:dyDescent="0.2"/>
    <row r="4646" customFormat="1" hidden="1" x14ac:dyDescent="0.2"/>
    <row r="4647" customFormat="1" hidden="1" x14ac:dyDescent="0.2"/>
    <row r="4648" customFormat="1" hidden="1" x14ac:dyDescent="0.2"/>
    <row r="4649" customFormat="1" hidden="1" x14ac:dyDescent="0.2"/>
    <row r="4650" customFormat="1" hidden="1" x14ac:dyDescent="0.2"/>
    <row r="4651" customFormat="1" hidden="1" x14ac:dyDescent="0.2"/>
    <row r="4652" customFormat="1" hidden="1" x14ac:dyDescent="0.2"/>
    <row r="4653" customFormat="1" hidden="1" x14ac:dyDescent="0.2"/>
    <row r="4654" customFormat="1" hidden="1" x14ac:dyDescent="0.2"/>
    <row r="4655" customFormat="1" hidden="1" x14ac:dyDescent="0.2"/>
    <row r="4656" customFormat="1" hidden="1" x14ac:dyDescent="0.2"/>
    <row r="4657" customFormat="1" hidden="1" x14ac:dyDescent="0.2"/>
    <row r="4658" customFormat="1" hidden="1" x14ac:dyDescent="0.2"/>
    <row r="4659" customFormat="1" hidden="1" x14ac:dyDescent="0.2"/>
    <row r="4660" customFormat="1" hidden="1" x14ac:dyDescent="0.2"/>
    <row r="4661" customFormat="1" hidden="1" x14ac:dyDescent="0.2"/>
    <row r="4662" customFormat="1" hidden="1" x14ac:dyDescent="0.2"/>
    <row r="4663" customFormat="1" hidden="1" x14ac:dyDescent="0.2"/>
    <row r="4664" customFormat="1" hidden="1" x14ac:dyDescent="0.2"/>
    <row r="4665" customFormat="1" hidden="1" x14ac:dyDescent="0.2"/>
    <row r="4666" customFormat="1" hidden="1" x14ac:dyDescent="0.2"/>
    <row r="4667" customFormat="1" hidden="1" x14ac:dyDescent="0.2"/>
    <row r="4668" customFormat="1" hidden="1" x14ac:dyDescent="0.2"/>
    <row r="4669" customFormat="1" hidden="1" x14ac:dyDescent="0.2"/>
    <row r="4670" customFormat="1" hidden="1" x14ac:dyDescent="0.2"/>
    <row r="4671" customFormat="1" hidden="1" x14ac:dyDescent="0.2"/>
    <row r="4672" customFormat="1" hidden="1" x14ac:dyDescent="0.2"/>
    <row r="4673" customFormat="1" hidden="1" x14ac:dyDescent="0.2"/>
    <row r="4674" customFormat="1" hidden="1" x14ac:dyDescent="0.2"/>
    <row r="4675" customFormat="1" hidden="1" x14ac:dyDescent="0.2"/>
    <row r="4676" customFormat="1" hidden="1" x14ac:dyDescent="0.2"/>
    <row r="4677" customFormat="1" hidden="1" x14ac:dyDescent="0.2"/>
    <row r="4678" customFormat="1" hidden="1" x14ac:dyDescent="0.2"/>
    <row r="4679" customFormat="1" hidden="1" x14ac:dyDescent="0.2"/>
    <row r="4680" customFormat="1" hidden="1" x14ac:dyDescent="0.2"/>
    <row r="4681" customFormat="1" hidden="1" x14ac:dyDescent="0.2"/>
    <row r="4682" customFormat="1" hidden="1" x14ac:dyDescent="0.2"/>
    <row r="4683" customFormat="1" hidden="1" x14ac:dyDescent="0.2"/>
    <row r="4684" customFormat="1" hidden="1" x14ac:dyDescent="0.2"/>
    <row r="4685" customFormat="1" hidden="1" x14ac:dyDescent="0.2"/>
    <row r="4686" customFormat="1" hidden="1" x14ac:dyDescent="0.2"/>
    <row r="4687" customFormat="1" hidden="1" x14ac:dyDescent="0.2"/>
    <row r="4688" customFormat="1" hidden="1" x14ac:dyDescent="0.2"/>
    <row r="4689" customFormat="1" hidden="1" x14ac:dyDescent="0.2"/>
    <row r="4690" customFormat="1" hidden="1" x14ac:dyDescent="0.2"/>
    <row r="4691" customFormat="1" hidden="1" x14ac:dyDescent="0.2"/>
    <row r="4692" customFormat="1" hidden="1" x14ac:dyDescent="0.2"/>
    <row r="4693" customFormat="1" hidden="1" x14ac:dyDescent="0.2"/>
    <row r="4694" customFormat="1" hidden="1" x14ac:dyDescent="0.2"/>
    <row r="4695" customFormat="1" hidden="1" x14ac:dyDescent="0.2"/>
    <row r="4696" customFormat="1" hidden="1" x14ac:dyDescent="0.2"/>
    <row r="4697" customFormat="1" hidden="1" x14ac:dyDescent="0.2"/>
    <row r="4698" customFormat="1" hidden="1" x14ac:dyDescent="0.2"/>
    <row r="4699" customFormat="1" hidden="1" x14ac:dyDescent="0.2"/>
    <row r="4700" customFormat="1" hidden="1" x14ac:dyDescent="0.2"/>
    <row r="4701" customFormat="1" hidden="1" x14ac:dyDescent="0.2"/>
    <row r="4702" customFormat="1" hidden="1" x14ac:dyDescent="0.2"/>
    <row r="4703" customFormat="1" hidden="1" x14ac:dyDescent="0.2"/>
    <row r="4704" customFormat="1" hidden="1" x14ac:dyDescent="0.2"/>
    <row r="4705" customFormat="1" hidden="1" x14ac:dyDescent="0.2"/>
    <row r="4706" customFormat="1" hidden="1" x14ac:dyDescent="0.2"/>
    <row r="4707" customFormat="1" hidden="1" x14ac:dyDescent="0.2"/>
    <row r="4708" customFormat="1" hidden="1" x14ac:dyDescent="0.2"/>
    <row r="4709" customFormat="1" hidden="1" x14ac:dyDescent="0.2"/>
    <row r="4710" customFormat="1" hidden="1" x14ac:dyDescent="0.2"/>
    <row r="4711" customFormat="1" hidden="1" x14ac:dyDescent="0.2"/>
    <row r="4712" customFormat="1" hidden="1" x14ac:dyDescent="0.2"/>
    <row r="4713" customFormat="1" hidden="1" x14ac:dyDescent="0.2"/>
    <row r="4714" customFormat="1" hidden="1" x14ac:dyDescent="0.2"/>
    <row r="4715" customFormat="1" hidden="1" x14ac:dyDescent="0.2"/>
    <row r="4716" customFormat="1" hidden="1" x14ac:dyDescent="0.2"/>
    <row r="4717" customFormat="1" hidden="1" x14ac:dyDescent="0.2"/>
    <row r="4718" customFormat="1" hidden="1" x14ac:dyDescent="0.2"/>
    <row r="4719" customFormat="1" hidden="1" x14ac:dyDescent="0.2"/>
    <row r="4720" customFormat="1" hidden="1" x14ac:dyDescent="0.2"/>
    <row r="4721" customFormat="1" hidden="1" x14ac:dyDescent="0.2"/>
    <row r="4722" customFormat="1" hidden="1" x14ac:dyDescent="0.2"/>
    <row r="4723" customFormat="1" hidden="1" x14ac:dyDescent="0.2"/>
    <row r="4724" customFormat="1" hidden="1" x14ac:dyDescent="0.2"/>
    <row r="4725" customFormat="1" hidden="1" x14ac:dyDescent="0.2"/>
    <row r="4726" customFormat="1" hidden="1" x14ac:dyDescent="0.2"/>
    <row r="4727" customFormat="1" hidden="1" x14ac:dyDescent="0.2"/>
    <row r="4728" customFormat="1" hidden="1" x14ac:dyDescent="0.2"/>
    <row r="4729" customFormat="1" hidden="1" x14ac:dyDescent="0.2"/>
    <row r="4730" customFormat="1" hidden="1" x14ac:dyDescent="0.2"/>
    <row r="4731" customFormat="1" hidden="1" x14ac:dyDescent="0.2"/>
    <row r="4732" customFormat="1" hidden="1" x14ac:dyDescent="0.2"/>
    <row r="4733" customFormat="1" hidden="1" x14ac:dyDescent="0.2"/>
    <row r="4734" customFormat="1" hidden="1" x14ac:dyDescent="0.2"/>
    <row r="4735" customFormat="1" hidden="1" x14ac:dyDescent="0.2"/>
    <row r="4736" customFormat="1" hidden="1" x14ac:dyDescent="0.2"/>
    <row r="4737" customFormat="1" hidden="1" x14ac:dyDescent="0.2"/>
    <row r="4738" customFormat="1" hidden="1" x14ac:dyDescent="0.2"/>
    <row r="4739" customFormat="1" hidden="1" x14ac:dyDescent="0.2"/>
    <row r="4740" customFormat="1" hidden="1" x14ac:dyDescent="0.2"/>
    <row r="4741" customFormat="1" hidden="1" x14ac:dyDescent="0.2"/>
    <row r="4742" customFormat="1" hidden="1" x14ac:dyDescent="0.2"/>
    <row r="4743" customFormat="1" hidden="1" x14ac:dyDescent="0.2"/>
    <row r="4744" customFormat="1" hidden="1" x14ac:dyDescent="0.2"/>
    <row r="4745" customFormat="1" hidden="1" x14ac:dyDescent="0.2"/>
    <row r="4746" customFormat="1" hidden="1" x14ac:dyDescent="0.2"/>
    <row r="4747" customFormat="1" hidden="1" x14ac:dyDescent="0.2"/>
    <row r="4748" customFormat="1" hidden="1" x14ac:dyDescent="0.2"/>
    <row r="4749" customFormat="1" hidden="1" x14ac:dyDescent="0.2"/>
    <row r="4750" customFormat="1" hidden="1" x14ac:dyDescent="0.2"/>
    <row r="4751" customFormat="1" hidden="1" x14ac:dyDescent="0.2"/>
    <row r="4752" customFormat="1" hidden="1" x14ac:dyDescent="0.2"/>
    <row r="4753" customFormat="1" hidden="1" x14ac:dyDescent="0.2"/>
    <row r="4754" customFormat="1" hidden="1" x14ac:dyDescent="0.2"/>
    <row r="4755" customFormat="1" hidden="1" x14ac:dyDescent="0.2"/>
    <row r="4756" customFormat="1" hidden="1" x14ac:dyDescent="0.2"/>
    <row r="4757" customFormat="1" hidden="1" x14ac:dyDescent="0.2"/>
    <row r="4758" customFormat="1" hidden="1" x14ac:dyDescent="0.2"/>
    <row r="4759" customFormat="1" hidden="1" x14ac:dyDescent="0.2"/>
    <row r="4760" customFormat="1" hidden="1" x14ac:dyDescent="0.2"/>
    <row r="4761" customFormat="1" hidden="1" x14ac:dyDescent="0.2"/>
    <row r="4762" customFormat="1" hidden="1" x14ac:dyDescent="0.2"/>
    <row r="4763" customFormat="1" hidden="1" x14ac:dyDescent="0.2"/>
    <row r="4764" customFormat="1" hidden="1" x14ac:dyDescent="0.2"/>
    <row r="4765" customFormat="1" hidden="1" x14ac:dyDescent="0.2"/>
    <row r="4766" customFormat="1" hidden="1" x14ac:dyDescent="0.2"/>
    <row r="4767" customFormat="1" hidden="1" x14ac:dyDescent="0.2"/>
    <row r="4768" customFormat="1" hidden="1" x14ac:dyDescent="0.2"/>
    <row r="4769" customFormat="1" hidden="1" x14ac:dyDescent="0.2"/>
    <row r="4770" customFormat="1" hidden="1" x14ac:dyDescent="0.2"/>
    <row r="4771" customFormat="1" hidden="1" x14ac:dyDescent="0.2"/>
    <row r="4772" customFormat="1" hidden="1" x14ac:dyDescent="0.2"/>
    <row r="4773" customFormat="1" hidden="1" x14ac:dyDescent="0.2"/>
    <row r="4774" customFormat="1" hidden="1" x14ac:dyDescent="0.2"/>
    <row r="4775" customFormat="1" hidden="1" x14ac:dyDescent="0.2"/>
    <row r="4776" customFormat="1" hidden="1" x14ac:dyDescent="0.2"/>
    <row r="4777" customFormat="1" hidden="1" x14ac:dyDescent="0.2"/>
    <row r="4778" customFormat="1" hidden="1" x14ac:dyDescent="0.2"/>
    <row r="4779" customFormat="1" hidden="1" x14ac:dyDescent="0.2"/>
    <row r="4780" customFormat="1" hidden="1" x14ac:dyDescent="0.2"/>
    <row r="4781" customFormat="1" hidden="1" x14ac:dyDescent="0.2"/>
    <row r="4782" customFormat="1" hidden="1" x14ac:dyDescent="0.2"/>
    <row r="4783" customFormat="1" hidden="1" x14ac:dyDescent="0.2"/>
    <row r="4784" customFormat="1" hidden="1" x14ac:dyDescent="0.2"/>
    <row r="4785" customFormat="1" hidden="1" x14ac:dyDescent="0.2"/>
    <row r="4786" customFormat="1" hidden="1" x14ac:dyDescent="0.2"/>
    <row r="4787" customFormat="1" hidden="1" x14ac:dyDescent="0.2"/>
    <row r="4788" customFormat="1" hidden="1" x14ac:dyDescent="0.2"/>
    <row r="4789" customFormat="1" hidden="1" x14ac:dyDescent="0.2"/>
    <row r="4790" customFormat="1" hidden="1" x14ac:dyDescent="0.2"/>
    <row r="4791" customFormat="1" hidden="1" x14ac:dyDescent="0.2"/>
    <row r="4792" customFormat="1" hidden="1" x14ac:dyDescent="0.2"/>
    <row r="4793" customFormat="1" hidden="1" x14ac:dyDescent="0.2"/>
    <row r="4794" customFormat="1" hidden="1" x14ac:dyDescent="0.2"/>
    <row r="4795" customFormat="1" hidden="1" x14ac:dyDescent="0.2"/>
    <row r="4796" customFormat="1" hidden="1" x14ac:dyDescent="0.2"/>
    <row r="4797" customFormat="1" hidden="1" x14ac:dyDescent="0.2"/>
    <row r="4798" customFormat="1" hidden="1" x14ac:dyDescent="0.2"/>
    <row r="4799" customFormat="1" hidden="1" x14ac:dyDescent="0.2"/>
    <row r="4800" customFormat="1" hidden="1" x14ac:dyDescent="0.2"/>
    <row r="4801" customFormat="1" hidden="1" x14ac:dyDescent="0.2"/>
    <row r="4802" customFormat="1" hidden="1" x14ac:dyDescent="0.2"/>
    <row r="4803" customFormat="1" hidden="1" x14ac:dyDescent="0.2"/>
    <row r="4804" customFormat="1" hidden="1" x14ac:dyDescent="0.2"/>
    <row r="4805" customFormat="1" hidden="1" x14ac:dyDescent="0.2"/>
    <row r="4806" customFormat="1" hidden="1" x14ac:dyDescent="0.2"/>
    <row r="4807" customFormat="1" hidden="1" x14ac:dyDescent="0.2"/>
    <row r="4808" customFormat="1" hidden="1" x14ac:dyDescent="0.2"/>
    <row r="4809" customFormat="1" hidden="1" x14ac:dyDescent="0.2"/>
    <row r="4810" customFormat="1" hidden="1" x14ac:dyDescent="0.2"/>
    <row r="4811" customFormat="1" hidden="1" x14ac:dyDescent="0.2"/>
    <row r="4812" customFormat="1" hidden="1" x14ac:dyDescent="0.2"/>
    <row r="4813" customFormat="1" hidden="1" x14ac:dyDescent="0.2"/>
    <row r="4814" customFormat="1" hidden="1" x14ac:dyDescent="0.2"/>
    <row r="4815" customFormat="1" hidden="1" x14ac:dyDescent="0.2"/>
    <row r="4816" customFormat="1" hidden="1" x14ac:dyDescent="0.2"/>
    <row r="4817" customFormat="1" hidden="1" x14ac:dyDescent="0.2"/>
    <row r="4818" customFormat="1" hidden="1" x14ac:dyDescent="0.2"/>
    <row r="4819" customFormat="1" hidden="1" x14ac:dyDescent="0.2"/>
    <row r="4820" customFormat="1" hidden="1" x14ac:dyDescent="0.2"/>
    <row r="4821" customFormat="1" hidden="1" x14ac:dyDescent="0.2"/>
    <row r="4822" customFormat="1" hidden="1" x14ac:dyDescent="0.2"/>
    <row r="4823" customFormat="1" hidden="1" x14ac:dyDescent="0.2"/>
    <row r="4824" customFormat="1" hidden="1" x14ac:dyDescent="0.2"/>
    <row r="4825" customFormat="1" hidden="1" x14ac:dyDescent="0.2"/>
    <row r="4826" customFormat="1" hidden="1" x14ac:dyDescent="0.2"/>
    <row r="4827" customFormat="1" hidden="1" x14ac:dyDescent="0.2"/>
    <row r="4828" customFormat="1" hidden="1" x14ac:dyDescent="0.2"/>
    <row r="4829" customFormat="1" hidden="1" x14ac:dyDescent="0.2"/>
    <row r="4830" customFormat="1" hidden="1" x14ac:dyDescent="0.2"/>
    <row r="4831" customFormat="1" hidden="1" x14ac:dyDescent="0.2"/>
    <row r="4832" customFormat="1" hidden="1" x14ac:dyDescent="0.2"/>
    <row r="4833" customFormat="1" hidden="1" x14ac:dyDescent="0.2"/>
    <row r="4834" customFormat="1" hidden="1" x14ac:dyDescent="0.2"/>
    <row r="4835" customFormat="1" hidden="1" x14ac:dyDescent="0.2"/>
    <row r="4836" customFormat="1" hidden="1" x14ac:dyDescent="0.2"/>
    <row r="4837" customFormat="1" hidden="1" x14ac:dyDescent="0.2"/>
    <row r="4838" customFormat="1" hidden="1" x14ac:dyDescent="0.2"/>
    <row r="4839" customFormat="1" hidden="1" x14ac:dyDescent="0.2"/>
    <row r="4840" customFormat="1" hidden="1" x14ac:dyDescent="0.2"/>
    <row r="4841" customFormat="1" hidden="1" x14ac:dyDescent="0.2"/>
    <row r="4842" customFormat="1" hidden="1" x14ac:dyDescent="0.2"/>
    <row r="4843" customFormat="1" hidden="1" x14ac:dyDescent="0.2"/>
    <row r="4844" customFormat="1" hidden="1" x14ac:dyDescent="0.2"/>
    <row r="4845" customFormat="1" hidden="1" x14ac:dyDescent="0.2"/>
    <row r="4846" customFormat="1" hidden="1" x14ac:dyDescent="0.2"/>
    <row r="4847" customFormat="1" hidden="1" x14ac:dyDescent="0.2"/>
    <row r="4848" customFormat="1" hidden="1" x14ac:dyDescent="0.2"/>
    <row r="4849" customFormat="1" hidden="1" x14ac:dyDescent="0.2"/>
    <row r="4850" customFormat="1" hidden="1" x14ac:dyDescent="0.2"/>
    <row r="4851" customFormat="1" hidden="1" x14ac:dyDescent="0.2"/>
    <row r="4852" customFormat="1" hidden="1" x14ac:dyDescent="0.2"/>
    <row r="4853" customFormat="1" hidden="1" x14ac:dyDescent="0.2"/>
    <row r="4854" customFormat="1" hidden="1" x14ac:dyDescent="0.2"/>
    <row r="4855" customFormat="1" hidden="1" x14ac:dyDescent="0.2"/>
    <row r="4856" customFormat="1" hidden="1" x14ac:dyDescent="0.2"/>
    <row r="4857" customFormat="1" hidden="1" x14ac:dyDescent="0.2"/>
    <row r="4858" customFormat="1" hidden="1" x14ac:dyDescent="0.2"/>
    <row r="4859" customFormat="1" hidden="1" x14ac:dyDescent="0.2"/>
    <row r="4860" customFormat="1" hidden="1" x14ac:dyDescent="0.2"/>
    <row r="4861" customFormat="1" hidden="1" x14ac:dyDescent="0.2"/>
    <row r="4862" customFormat="1" hidden="1" x14ac:dyDescent="0.2"/>
    <row r="4863" customFormat="1" hidden="1" x14ac:dyDescent="0.2"/>
    <row r="4864" customFormat="1" hidden="1" x14ac:dyDescent="0.2"/>
    <row r="4865" customFormat="1" hidden="1" x14ac:dyDescent="0.2"/>
    <row r="4866" customFormat="1" hidden="1" x14ac:dyDescent="0.2"/>
    <row r="4867" customFormat="1" hidden="1" x14ac:dyDescent="0.2"/>
    <row r="4868" customFormat="1" hidden="1" x14ac:dyDescent="0.2"/>
    <row r="4869" customFormat="1" hidden="1" x14ac:dyDescent="0.2"/>
    <row r="4870" customFormat="1" hidden="1" x14ac:dyDescent="0.2"/>
    <row r="4871" customFormat="1" hidden="1" x14ac:dyDescent="0.2"/>
    <row r="4872" customFormat="1" hidden="1" x14ac:dyDescent="0.2"/>
    <row r="4873" customFormat="1" hidden="1" x14ac:dyDescent="0.2"/>
    <row r="4874" customFormat="1" hidden="1" x14ac:dyDescent="0.2"/>
    <row r="4875" customFormat="1" hidden="1" x14ac:dyDescent="0.2"/>
    <row r="4876" customFormat="1" hidden="1" x14ac:dyDescent="0.2"/>
    <row r="4877" customFormat="1" hidden="1" x14ac:dyDescent="0.2"/>
    <row r="4878" customFormat="1" hidden="1" x14ac:dyDescent="0.2"/>
    <row r="4879" customFormat="1" hidden="1" x14ac:dyDescent="0.2"/>
    <row r="4880" customFormat="1" hidden="1" x14ac:dyDescent="0.2"/>
    <row r="4881" customFormat="1" hidden="1" x14ac:dyDescent="0.2"/>
    <row r="4882" customFormat="1" hidden="1" x14ac:dyDescent="0.2"/>
    <row r="4883" customFormat="1" hidden="1" x14ac:dyDescent="0.2"/>
    <row r="4884" customFormat="1" hidden="1" x14ac:dyDescent="0.2"/>
    <row r="4885" customFormat="1" hidden="1" x14ac:dyDescent="0.2"/>
    <row r="4886" customFormat="1" hidden="1" x14ac:dyDescent="0.2"/>
    <row r="4887" customFormat="1" hidden="1" x14ac:dyDescent="0.2"/>
    <row r="4888" customFormat="1" hidden="1" x14ac:dyDescent="0.2"/>
    <row r="4889" customFormat="1" hidden="1" x14ac:dyDescent="0.2"/>
    <row r="4890" customFormat="1" hidden="1" x14ac:dyDescent="0.2"/>
    <row r="4891" customFormat="1" hidden="1" x14ac:dyDescent="0.2"/>
    <row r="4892" customFormat="1" hidden="1" x14ac:dyDescent="0.2"/>
    <row r="4893" customFormat="1" hidden="1" x14ac:dyDescent="0.2"/>
    <row r="4894" customFormat="1" hidden="1" x14ac:dyDescent="0.2"/>
    <row r="4895" customFormat="1" hidden="1" x14ac:dyDescent="0.2"/>
    <row r="4896" customFormat="1" hidden="1" x14ac:dyDescent="0.2"/>
    <row r="4897" customFormat="1" hidden="1" x14ac:dyDescent="0.2"/>
    <row r="4898" customFormat="1" hidden="1" x14ac:dyDescent="0.2"/>
    <row r="4899" customFormat="1" hidden="1" x14ac:dyDescent="0.2"/>
    <row r="4900" customFormat="1" hidden="1" x14ac:dyDescent="0.2"/>
    <row r="4901" customFormat="1" hidden="1" x14ac:dyDescent="0.2"/>
    <row r="4902" customFormat="1" hidden="1" x14ac:dyDescent="0.2"/>
    <row r="4903" customFormat="1" hidden="1" x14ac:dyDescent="0.2"/>
    <row r="4904" customFormat="1" hidden="1" x14ac:dyDescent="0.2"/>
    <row r="4905" customFormat="1" hidden="1" x14ac:dyDescent="0.2"/>
    <row r="4906" customFormat="1" hidden="1" x14ac:dyDescent="0.2"/>
    <row r="4907" customFormat="1" hidden="1" x14ac:dyDescent="0.2"/>
    <row r="4908" customFormat="1" hidden="1" x14ac:dyDescent="0.2"/>
    <row r="4909" customFormat="1" hidden="1" x14ac:dyDescent="0.2"/>
    <row r="4910" customFormat="1" hidden="1" x14ac:dyDescent="0.2"/>
    <row r="4911" customFormat="1" hidden="1" x14ac:dyDescent="0.2"/>
    <row r="4912" customFormat="1" hidden="1" x14ac:dyDescent="0.2"/>
    <row r="4913" customFormat="1" hidden="1" x14ac:dyDescent="0.2"/>
    <row r="4914" customFormat="1" hidden="1" x14ac:dyDescent="0.2"/>
    <row r="4915" customFormat="1" hidden="1" x14ac:dyDescent="0.2"/>
    <row r="4916" customFormat="1" hidden="1" x14ac:dyDescent="0.2"/>
    <row r="4917" customFormat="1" hidden="1" x14ac:dyDescent="0.2"/>
    <row r="4918" customFormat="1" hidden="1" x14ac:dyDescent="0.2"/>
    <row r="4919" customFormat="1" hidden="1" x14ac:dyDescent="0.2"/>
    <row r="4920" customFormat="1" hidden="1" x14ac:dyDescent="0.2"/>
    <row r="4921" customFormat="1" hidden="1" x14ac:dyDescent="0.2"/>
    <row r="4922" customFormat="1" hidden="1" x14ac:dyDescent="0.2"/>
    <row r="4923" customFormat="1" hidden="1" x14ac:dyDescent="0.2"/>
    <row r="4924" customFormat="1" hidden="1" x14ac:dyDescent="0.2"/>
    <row r="4925" customFormat="1" hidden="1" x14ac:dyDescent="0.2"/>
    <row r="4926" customFormat="1" hidden="1" x14ac:dyDescent="0.2"/>
    <row r="4927" customFormat="1" hidden="1" x14ac:dyDescent="0.2"/>
    <row r="4928" customFormat="1" hidden="1" x14ac:dyDescent="0.2"/>
    <row r="4929" customFormat="1" hidden="1" x14ac:dyDescent="0.2"/>
    <row r="4930" customFormat="1" hidden="1" x14ac:dyDescent="0.2"/>
    <row r="4931" customFormat="1" hidden="1" x14ac:dyDescent="0.2"/>
    <row r="4932" customFormat="1" hidden="1" x14ac:dyDescent="0.2"/>
    <row r="4933" customFormat="1" hidden="1" x14ac:dyDescent="0.2"/>
    <row r="4934" customFormat="1" hidden="1" x14ac:dyDescent="0.2"/>
    <row r="4935" customFormat="1" hidden="1" x14ac:dyDescent="0.2"/>
    <row r="4936" customFormat="1" hidden="1" x14ac:dyDescent="0.2"/>
    <row r="4937" customFormat="1" hidden="1" x14ac:dyDescent="0.2"/>
    <row r="4938" customFormat="1" hidden="1" x14ac:dyDescent="0.2"/>
    <row r="4939" customFormat="1" hidden="1" x14ac:dyDescent="0.2"/>
    <row r="4940" customFormat="1" hidden="1" x14ac:dyDescent="0.2"/>
    <row r="4941" customFormat="1" hidden="1" x14ac:dyDescent="0.2"/>
    <row r="4942" customFormat="1" hidden="1" x14ac:dyDescent="0.2"/>
    <row r="4943" customFormat="1" hidden="1" x14ac:dyDescent="0.2"/>
    <row r="4944" customFormat="1" hidden="1" x14ac:dyDescent="0.2"/>
    <row r="4945" customFormat="1" hidden="1" x14ac:dyDescent="0.2"/>
    <row r="4946" customFormat="1" hidden="1" x14ac:dyDescent="0.2"/>
    <row r="4947" customFormat="1" hidden="1" x14ac:dyDescent="0.2"/>
    <row r="4948" customFormat="1" hidden="1" x14ac:dyDescent="0.2"/>
    <row r="4949" customFormat="1" hidden="1" x14ac:dyDescent="0.2"/>
    <row r="4950" customFormat="1" hidden="1" x14ac:dyDescent="0.2"/>
    <row r="4951" customFormat="1" hidden="1" x14ac:dyDescent="0.2"/>
    <row r="4952" customFormat="1" hidden="1" x14ac:dyDescent="0.2"/>
    <row r="4953" customFormat="1" hidden="1" x14ac:dyDescent="0.2"/>
    <row r="4954" customFormat="1" hidden="1" x14ac:dyDescent="0.2"/>
    <row r="4955" customFormat="1" hidden="1" x14ac:dyDescent="0.2"/>
    <row r="4956" customFormat="1" hidden="1" x14ac:dyDescent="0.2"/>
    <row r="4957" customFormat="1" hidden="1" x14ac:dyDescent="0.2"/>
    <row r="4958" customFormat="1" hidden="1" x14ac:dyDescent="0.2"/>
    <row r="4959" customFormat="1" hidden="1" x14ac:dyDescent="0.2"/>
    <row r="4960" customFormat="1" hidden="1" x14ac:dyDescent="0.2"/>
    <row r="4961" customFormat="1" hidden="1" x14ac:dyDescent="0.2"/>
    <row r="4962" customFormat="1" hidden="1" x14ac:dyDescent="0.2"/>
    <row r="4963" customFormat="1" hidden="1" x14ac:dyDescent="0.2"/>
    <row r="4964" customFormat="1" hidden="1" x14ac:dyDescent="0.2"/>
    <row r="4965" customFormat="1" hidden="1" x14ac:dyDescent="0.2"/>
    <row r="4966" customFormat="1" hidden="1" x14ac:dyDescent="0.2"/>
    <row r="4967" customFormat="1" hidden="1" x14ac:dyDescent="0.2"/>
    <row r="4968" customFormat="1" hidden="1" x14ac:dyDescent="0.2"/>
    <row r="4969" customFormat="1" hidden="1" x14ac:dyDescent="0.2"/>
    <row r="4970" customFormat="1" hidden="1" x14ac:dyDescent="0.2"/>
    <row r="4971" customFormat="1" hidden="1" x14ac:dyDescent="0.2"/>
    <row r="4972" customFormat="1" hidden="1" x14ac:dyDescent="0.2"/>
    <row r="4973" customFormat="1" hidden="1" x14ac:dyDescent="0.2"/>
    <row r="4974" customFormat="1" hidden="1" x14ac:dyDescent="0.2"/>
    <row r="4975" customFormat="1" hidden="1" x14ac:dyDescent="0.2"/>
    <row r="4976" customFormat="1" hidden="1" x14ac:dyDescent="0.2"/>
    <row r="4977" customFormat="1" hidden="1" x14ac:dyDescent="0.2"/>
    <row r="4978" customFormat="1" hidden="1" x14ac:dyDescent="0.2"/>
    <row r="4979" customFormat="1" hidden="1" x14ac:dyDescent="0.2"/>
    <row r="4980" customFormat="1" hidden="1" x14ac:dyDescent="0.2"/>
    <row r="4981" customFormat="1" hidden="1" x14ac:dyDescent="0.2"/>
    <row r="4982" customFormat="1" hidden="1" x14ac:dyDescent="0.2"/>
    <row r="4983" customFormat="1" hidden="1" x14ac:dyDescent="0.2"/>
    <row r="4984" customFormat="1" hidden="1" x14ac:dyDescent="0.2"/>
    <row r="4985" customFormat="1" hidden="1" x14ac:dyDescent="0.2"/>
    <row r="4986" customFormat="1" hidden="1" x14ac:dyDescent="0.2"/>
    <row r="4987" customFormat="1" hidden="1" x14ac:dyDescent="0.2"/>
    <row r="4988" customFormat="1" hidden="1" x14ac:dyDescent="0.2"/>
    <row r="4989" customFormat="1" hidden="1" x14ac:dyDescent="0.2"/>
    <row r="4990" customFormat="1" hidden="1" x14ac:dyDescent="0.2"/>
    <row r="4991" customFormat="1" hidden="1" x14ac:dyDescent="0.2"/>
    <row r="4992" customFormat="1" hidden="1" x14ac:dyDescent="0.2"/>
    <row r="4993" customFormat="1" hidden="1" x14ac:dyDescent="0.2"/>
    <row r="4994" customFormat="1" hidden="1" x14ac:dyDescent="0.2"/>
    <row r="4995" customFormat="1" hidden="1" x14ac:dyDescent="0.2"/>
    <row r="4996" customFormat="1" hidden="1" x14ac:dyDescent="0.2"/>
    <row r="4997" customFormat="1" hidden="1" x14ac:dyDescent="0.2"/>
    <row r="4998" customFormat="1" hidden="1" x14ac:dyDescent="0.2"/>
    <row r="4999" customFormat="1" hidden="1" x14ac:dyDescent="0.2"/>
    <row r="5000" customFormat="1" hidden="1" x14ac:dyDescent="0.2"/>
    <row r="5001" customFormat="1" hidden="1" x14ac:dyDescent="0.2"/>
    <row r="5002" customFormat="1" hidden="1" x14ac:dyDescent="0.2"/>
    <row r="5003" customFormat="1" hidden="1" x14ac:dyDescent="0.2"/>
    <row r="5004" customFormat="1" hidden="1" x14ac:dyDescent="0.2"/>
    <row r="5005" customFormat="1" hidden="1" x14ac:dyDescent="0.2"/>
    <row r="5006" customFormat="1" hidden="1" x14ac:dyDescent="0.2"/>
    <row r="5007" customFormat="1" hidden="1" x14ac:dyDescent="0.2"/>
    <row r="5008" customFormat="1" hidden="1" x14ac:dyDescent="0.2"/>
    <row r="5009" customFormat="1" hidden="1" x14ac:dyDescent="0.2"/>
    <row r="5010" customFormat="1" hidden="1" x14ac:dyDescent="0.2"/>
    <row r="5011" customFormat="1" hidden="1" x14ac:dyDescent="0.2"/>
    <row r="5012" customFormat="1" hidden="1" x14ac:dyDescent="0.2"/>
    <row r="5013" customFormat="1" hidden="1" x14ac:dyDescent="0.2"/>
    <row r="5014" customFormat="1" hidden="1" x14ac:dyDescent="0.2"/>
    <row r="5015" customFormat="1" hidden="1" x14ac:dyDescent="0.2"/>
    <row r="5016" customFormat="1" hidden="1" x14ac:dyDescent="0.2"/>
    <row r="5017" customFormat="1" hidden="1" x14ac:dyDescent="0.2"/>
    <row r="5018" customFormat="1" hidden="1" x14ac:dyDescent="0.2"/>
    <row r="5019" customFormat="1" hidden="1" x14ac:dyDescent="0.2"/>
    <row r="5020" customFormat="1" hidden="1" x14ac:dyDescent="0.2"/>
    <row r="5021" customFormat="1" hidden="1" x14ac:dyDescent="0.2"/>
    <row r="5022" customFormat="1" hidden="1" x14ac:dyDescent="0.2"/>
    <row r="5023" customFormat="1" hidden="1" x14ac:dyDescent="0.2"/>
    <row r="5024" customFormat="1" hidden="1" x14ac:dyDescent="0.2"/>
    <row r="5025" customFormat="1" hidden="1" x14ac:dyDescent="0.2"/>
    <row r="5026" customFormat="1" hidden="1" x14ac:dyDescent="0.2"/>
    <row r="5027" customFormat="1" hidden="1" x14ac:dyDescent="0.2"/>
    <row r="5028" customFormat="1" hidden="1" x14ac:dyDescent="0.2"/>
    <row r="5029" customFormat="1" hidden="1" x14ac:dyDescent="0.2"/>
    <row r="5030" customFormat="1" hidden="1" x14ac:dyDescent="0.2"/>
    <row r="5031" customFormat="1" hidden="1" x14ac:dyDescent="0.2"/>
    <row r="5032" customFormat="1" hidden="1" x14ac:dyDescent="0.2"/>
    <row r="5033" customFormat="1" hidden="1" x14ac:dyDescent="0.2"/>
    <row r="5034" customFormat="1" hidden="1" x14ac:dyDescent="0.2"/>
    <row r="5035" customFormat="1" hidden="1" x14ac:dyDescent="0.2"/>
    <row r="5036" customFormat="1" hidden="1" x14ac:dyDescent="0.2"/>
    <row r="5037" customFormat="1" hidden="1" x14ac:dyDescent="0.2"/>
    <row r="5038" customFormat="1" hidden="1" x14ac:dyDescent="0.2"/>
    <row r="5039" customFormat="1" hidden="1" x14ac:dyDescent="0.2"/>
    <row r="5040" customFormat="1" hidden="1" x14ac:dyDescent="0.2"/>
    <row r="5041" customFormat="1" hidden="1" x14ac:dyDescent="0.2"/>
    <row r="5042" customFormat="1" hidden="1" x14ac:dyDescent="0.2"/>
    <row r="5043" customFormat="1" hidden="1" x14ac:dyDescent="0.2"/>
    <row r="5044" customFormat="1" hidden="1" x14ac:dyDescent="0.2"/>
    <row r="5045" customFormat="1" hidden="1" x14ac:dyDescent="0.2"/>
    <row r="5046" customFormat="1" hidden="1" x14ac:dyDescent="0.2"/>
    <row r="5047" customFormat="1" hidden="1" x14ac:dyDescent="0.2"/>
    <row r="5048" customFormat="1" hidden="1" x14ac:dyDescent="0.2"/>
    <row r="5049" customFormat="1" hidden="1" x14ac:dyDescent="0.2"/>
    <row r="5050" customFormat="1" hidden="1" x14ac:dyDescent="0.2"/>
    <row r="5051" customFormat="1" hidden="1" x14ac:dyDescent="0.2"/>
    <row r="5052" customFormat="1" hidden="1" x14ac:dyDescent="0.2"/>
    <row r="5053" customFormat="1" hidden="1" x14ac:dyDescent="0.2"/>
    <row r="5054" customFormat="1" hidden="1" x14ac:dyDescent="0.2"/>
    <row r="5055" customFormat="1" hidden="1" x14ac:dyDescent="0.2"/>
    <row r="5056" customFormat="1" hidden="1" x14ac:dyDescent="0.2"/>
    <row r="5057" customFormat="1" hidden="1" x14ac:dyDescent="0.2"/>
    <row r="5058" customFormat="1" hidden="1" x14ac:dyDescent="0.2"/>
    <row r="5059" customFormat="1" hidden="1" x14ac:dyDescent="0.2"/>
    <row r="5060" customFormat="1" hidden="1" x14ac:dyDescent="0.2"/>
    <row r="5061" customFormat="1" hidden="1" x14ac:dyDescent="0.2"/>
    <row r="5062" customFormat="1" hidden="1" x14ac:dyDescent="0.2"/>
    <row r="5063" customFormat="1" hidden="1" x14ac:dyDescent="0.2"/>
    <row r="5064" customFormat="1" hidden="1" x14ac:dyDescent="0.2"/>
    <row r="5065" customFormat="1" hidden="1" x14ac:dyDescent="0.2"/>
    <row r="5066" customFormat="1" hidden="1" x14ac:dyDescent="0.2"/>
    <row r="5067" customFormat="1" hidden="1" x14ac:dyDescent="0.2"/>
    <row r="5068" customFormat="1" hidden="1" x14ac:dyDescent="0.2"/>
    <row r="5069" customFormat="1" hidden="1" x14ac:dyDescent="0.2"/>
    <row r="5070" customFormat="1" hidden="1" x14ac:dyDescent="0.2"/>
    <row r="5071" customFormat="1" hidden="1" x14ac:dyDescent="0.2"/>
    <row r="5072" customFormat="1" hidden="1" x14ac:dyDescent="0.2"/>
    <row r="5073" customFormat="1" hidden="1" x14ac:dyDescent="0.2"/>
    <row r="5074" customFormat="1" hidden="1" x14ac:dyDescent="0.2"/>
    <row r="5075" customFormat="1" hidden="1" x14ac:dyDescent="0.2"/>
    <row r="5076" customFormat="1" hidden="1" x14ac:dyDescent="0.2"/>
    <row r="5077" customFormat="1" hidden="1" x14ac:dyDescent="0.2"/>
    <row r="5078" customFormat="1" hidden="1" x14ac:dyDescent="0.2"/>
    <row r="5079" customFormat="1" hidden="1" x14ac:dyDescent="0.2"/>
    <row r="5080" customFormat="1" hidden="1" x14ac:dyDescent="0.2"/>
    <row r="5081" customFormat="1" hidden="1" x14ac:dyDescent="0.2"/>
    <row r="5082" customFormat="1" hidden="1" x14ac:dyDescent="0.2"/>
    <row r="5083" customFormat="1" hidden="1" x14ac:dyDescent="0.2"/>
    <row r="5084" customFormat="1" hidden="1" x14ac:dyDescent="0.2"/>
    <row r="5085" customFormat="1" hidden="1" x14ac:dyDescent="0.2"/>
    <row r="5086" customFormat="1" hidden="1" x14ac:dyDescent="0.2"/>
    <row r="5087" customFormat="1" hidden="1" x14ac:dyDescent="0.2"/>
    <row r="5088" customFormat="1" hidden="1" x14ac:dyDescent="0.2"/>
    <row r="5089" customFormat="1" hidden="1" x14ac:dyDescent="0.2"/>
    <row r="5090" customFormat="1" hidden="1" x14ac:dyDescent="0.2"/>
    <row r="5091" customFormat="1" hidden="1" x14ac:dyDescent="0.2"/>
    <row r="5092" customFormat="1" hidden="1" x14ac:dyDescent="0.2"/>
    <row r="5093" customFormat="1" hidden="1" x14ac:dyDescent="0.2"/>
    <row r="5094" customFormat="1" hidden="1" x14ac:dyDescent="0.2"/>
    <row r="5095" customFormat="1" hidden="1" x14ac:dyDescent="0.2"/>
    <row r="5096" customFormat="1" hidden="1" x14ac:dyDescent="0.2"/>
    <row r="5097" customFormat="1" hidden="1" x14ac:dyDescent="0.2"/>
    <row r="5098" customFormat="1" hidden="1" x14ac:dyDescent="0.2"/>
    <row r="5099" customFormat="1" hidden="1" x14ac:dyDescent="0.2"/>
    <row r="5100" customFormat="1" hidden="1" x14ac:dyDescent="0.2"/>
    <row r="5101" customFormat="1" hidden="1" x14ac:dyDescent="0.2"/>
    <row r="5102" customFormat="1" hidden="1" x14ac:dyDescent="0.2"/>
    <row r="5103" customFormat="1" hidden="1" x14ac:dyDescent="0.2"/>
    <row r="5104" customFormat="1" hidden="1" x14ac:dyDescent="0.2"/>
    <row r="5105" customFormat="1" hidden="1" x14ac:dyDescent="0.2"/>
    <row r="5106" customFormat="1" hidden="1" x14ac:dyDescent="0.2"/>
    <row r="5107" customFormat="1" hidden="1" x14ac:dyDescent="0.2"/>
    <row r="5108" customFormat="1" hidden="1" x14ac:dyDescent="0.2"/>
    <row r="5109" customFormat="1" hidden="1" x14ac:dyDescent="0.2"/>
    <row r="5110" customFormat="1" hidden="1" x14ac:dyDescent="0.2"/>
    <row r="5111" customFormat="1" hidden="1" x14ac:dyDescent="0.2"/>
    <row r="5112" customFormat="1" hidden="1" x14ac:dyDescent="0.2"/>
    <row r="5113" customFormat="1" hidden="1" x14ac:dyDescent="0.2"/>
    <row r="5114" customFormat="1" hidden="1" x14ac:dyDescent="0.2"/>
    <row r="5115" customFormat="1" hidden="1" x14ac:dyDescent="0.2"/>
    <row r="5116" customFormat="1" hidden="1" x14ac:dyDescent="0.2"/>
    <row r="5117" customFormat="1" hidden="1" x14ac:dyDescent="0.2"/>
    <row r="5118" customFormat="1" hidden="1" x14ac:dyDescent="0.2"/>
    <row r="5119" customFormat="1" hidden="1" x14ac:dyDescent="0.2"/>
    <row r="5120" customFormat="1" hidden="1" x14ac:dyDescent="0.2"/>
    <row r="5121" customFormat="1" hidden="1" x14ac:dyDescent="0.2"/>
    <row r="5122" customFormat="1" hidden="1" x14ac:dyDescent="0.2"/>
    <row r="5123" customFormat="1" hidden="1" x14ac:dyDescent="0.2"/>
    <row r="5124" customFormat="1" hidden="1" x14ac:dyDescent="0.2"/>
    <row r="5125" customFormat="1" hidden="1" x14ac:dyDescent="0.2"/>
    <row r="5126" customFormat="1" hidden="1" x14ac:dyDescent="0.2"/>
    <row r="5127" customFormat="1" hidden="1" x14ac:dyDescent="0.2"/>
    <row r="5128" customFormat="1" hidden="1" x14ac:dyDescent="0.2"/>
    <row r="5129" customFormat="1" hidden="1" x14ac:dyDescent="0.2"/>
    <row r="5130" customFormat="1" hidden="1" x14ac:dyDescent="0.2"/>
    <row r="5131" customFormat="1" hidden="1" x14ac:dyDescent="0.2"/>
    <row r="5132" customFormat="1" hidden="1" x14ac:dyDescent="0.2"/>
    <row r="5133" customFormat="1" hidden="1" x14ac:dyDescent="0.2"/>
    <row r="5134" customFormat="1" hidden="1" x14ac:dyDescent="0.2"/>
    <row r="5135" customFormat="1" hidden="1" x14ac:dyDescent="0.2"/>
    <row r="5136" customFormat="1" hidden="1" x14ac:dyDescent="0.2"/>
    <row r="5137" customFormat="1" hidden="1" x14ac:dyDescent="0.2"/>
    <row r="5138" customFormat="1" hidden="1" x14ac:dyDescent="0.2"/>
    <row r="5139" customFormat="1" hidden="1" x14ac:dyDescent="0.2"/>
    <row r="5140" customFormat="1" hidden="1" x14ac:dyDescent="0.2"/>
    <row r="5141" customFormat="1" hidden="1" x14ac:dyDescent="0.2"/>
    <row r="5142" customFormat="1" hidden="1" x14ac:dyDescent="0.2"/>
    <row r="5143" customFormat="1" hidden="1" x14ac:dyDescent="0.2"/>
    <row r="5144" customFormat="1" hidden="1" x14ac:dyDescent="0.2"/>
    <row r="5145" customFormat="1" hidden="1" x14ac:dyDescent="0.2"/>
    <row r="5146" customFormat="1" hidden="1" x14ac:dyDescent="0.2"/>
    <row r="5147" customFormat="1" hidden="1" x14ac:dyDescent="0.2"/>
    <row r="5148" customFormat="1" hidden="1" x14ac:dyDescent="0.2"/>
    <row r="5149" customFormat="1" hidden="1" x14ac:dyDescent="0.2"/>
    <row r="5150" customFormat="1" hidden="1" x14ac:dyDescent="0.2"/>
    <row r="5151" customFormat="1" hidden="1" x14ac:dyDescent="0.2"/>
    <row r="5152" customFormat="1" hidden="1" x14ac:dyDescent="0.2"/>
    <row r="5153" customFormat="1" hidden="1" x14ac:dyDescent="0.2"/>
    <row r="5154" customFormat="1" hidden="1" x14ac:dyDescent="0.2"/>
    <row r="5155" customFormat="1" hidden="1" x14ac:dyDescent="0.2"/>
    <row r="5156" customFormat="1" hidden="1" x14ac:dyDescent="0.2"/>
    <row r="5157" customFormat="1" hidden="1" x14ac:dyDescent="0.2"/>
    <row r="5158" customFormat="1" hidden="1" x14ac:dyDescent="0.2"/>
    <row r="5159" customFormat="1" hidden="1" x14ac:dyDescent="0.2"/>
    <row r="5160" customFormat="1" hidden="1" x14ac:dyDescent="0.2"/>
    <row r="5161" customFormat="1" hidden="1" x14ac:dyDescent="0.2"/>
    <row r="5162" customFormat="1" hidden="1" x14ac:dyDescent="0.2"/>
    <row r="5163" customFormat="1" hidden="1" x14ac:dyDescent="0.2"/>
    <row r="5164" customFormat="1" hidden="1" x14ac:dyDescent="0.2"/>
    <row r="5165" customFormat="1" hidden="1" x14ac:dyDescent="0.2"/>
    <row r="5166" customFormat="1" hidden="1" x14ac:dyDescent="0.2"/>
    <row r="5167" customFormat="1" hidden="1" x14ac:dyDescent="0.2"/>
    <row r="5168" customFormat="1" hidden="1" x14ac:dyDescent="0.2"/>
    <row r="5169" customFormat="1" hidden="1" x14ac:dyDescent="0.2"/>
    <row r="5170" customFormat="1" hidden="1" x14ac:dyDescent="0.2"/>
    <row r="5171" customFormat="1" hidden="1" x14ac:dyDescent="0.2"/>
    <row r="5172" customFormat="1" hidden="1" x14ac:dyDescent="0.2"/>
    <row r="5173" customFormat="1" hidden="1" x14ac:dyDescent="0.2"/>
    <row r="5174" customFormat="1" hidden="1" x14ac:dyDescent="0.2"/>
    <row r="5175" customFormat="1" hidden="1" x14ac:dyDescent="0.2"/>
    <row r="5176" customFormat="1" hidden="1" x14ac:dyDescent="0.2"/>
    <row r="5177" customFormat="1" hidden="1" x14ac:dyDescent="0.2"/>
    <row r="5178" customFormat="1" hidden="1" x14ac:dyDescent="0.2"/>
    <row r="5179" customFormat="1" hidden="1" x14ac:dyDescent="0.2"/>
    <row r="5180" customFormat="1" hidden="1" x14ac:dyDescent="0.2"/>
    <row r="5181" customFormat="1" hidden="1" x14ac:dyDescent="0.2"/>
    <row r="5182" customFormat="1" hidden="1" x14ac:dyDescent="0.2"/>
    <row r="5183" customFormat="1" hidden="1" x14ac:dyDescent="0.2"/>
    <row r="5184" customFormat="1" hidden="1" x14ac:dyDescent="0.2"/>
    <row r="5185" customFormat="1" hidden="1" x14ac:dyDescent="0.2"/>
    <row r="5186" customFormat="1" hidden="1" x14ac:dyDescent="0.2"/>
    <row r="5187" customFormat="1" hidden="1" x14ac:dyDescent="0.2"/>
    <row r="5188" customFormat="1" hidden="1" x14ac:dyDescent="0.2"/>
    <row r="5189" customFormat="1" hidden="1" x14ac:dyDescent="0.2"/>
    <row r="5190" customFormat="1" hidden="1" x14ac:dyDescent="0.2"/>
    <row r="5191" customFormat="1" hidden="1" x14ac:dyDescent="0.2"/>
    <row r="5192" customFormat="1" hidden="1" x14ac:dyDescent="0.2"/>
    <row r="5193" customFormat="1" hidden="1" x14ac:dyDescent="0.2"/>
    <row r="5194" customFormat="1" hidden="1" x14ac:dyDescent="0.2"/>
    <row r="5195" customFormat="1" hidden="1" x14ac:dyDescent="0.2"/>
    <row r="5196" customFormat="1" hidden="1" x14ac:dyDescent="0.2"/>
    <row r="5197" customFormat="1" hidden="1" x14ac:dyDescent="0.2"/>
    <row r="5198" customFormat="1" hidden="1" x14ac:dyDescent="0.2"/>
    <row r="5199" customFormat="1" hidden="1" x14ac:dyDescent="0.2"/>
    <row r="5200" customFormat="1" hidden="1" x14ac:dyDescent="0.2"/>
    <row r="5201" customFormat="1" hidden="1" x14ac:dyDescent="0.2"/>
    <row r="5202" customFormat="1" hidden="1" x14ac:dyDescent="0.2"/>
    <row r="5203" customFormat="1" hidden="1" x14ac:dyDescent="0.2"/>
    <row r="5204" customFormat="1" hidden="1" x14ac:dyDescent="0.2"/>
    <row r="5205" customFormat="1" hidden="1" x14ac:dyDescent="0.2"/>
    <row r="5206" customFormat="1" hidden="1" x14ac:dyDescent="0.2"/>
    <row r="5207" customFormat="1" hidden="1" x14ac:dyDescent="0.2"/>
    <row r="5208" customFormat="1" hidden="1" x14ac:dyDescent="0.2"/>
    <row r="5209" customFormat="1" hidden="1" x14ac:dyDescent="0.2"/>
    <row r="5210" customFormat="1" hidden="1" x14ac:dyDescent="0.2"/>
    <row r="5211" customFormat="1" hidden="1" x14ac:dyDescent="0.2"/>
    <row r="5212" customFormat="1" hidden="1" x14ac:dyDescent="0.2"/>
    <row r="5213" customFormat="1" hidden="1" x14ac:dyDescent="0.2"/>
    <row r="5214" customFormat="1" hidden="1" x14ac:dyDescent="0.2"/>
    <row r="5215" customFormat="1" hidden="1" x14ac:dyDescent="0.2"/>
    <row r="5216" customFormat="1" hidden="1" x14ac:dyDescent="0.2"/>
    <row r="5217" customFormat="1" hidden="1" x14ac:dyDescent="0.2"/>
    <row r="5218" customFormat="1" hidden="1" x14ac:dyDescent="0.2"/>
    <row r="5219" customFormat="1" hidden="1" x14ac:dyDescent="0.2"/>
    <row r="5220" customFormat="1" hidden="1" x14ac:dyDescent="0.2"/>
    <row r="5221" customFormat="1" hidden="1" x14ac:dyDescent="0.2"/>
    <row r="5222" customFormat="1" hidden="1" x14ac:dyDescent="0.2"/>
    <row r="5223" customFormat="1" hidden="1" x14ac:dyDescent="0.2"/>
    <row r="5224" customFormat="1" hidden="1" x14ac:dyDescent="0.2"/>
    <row r="5225" customFormat="1" hidden="1" x14ac:dyDescent="0.2"/>
    <row r="5226" customFormat="1" hidden="1" x14ac:dyDescent="0.2"/>
    <row r="5227" customFormat="1" hidden="1" x14ac:dyDescent="0.2"/>
    <row r="5228" customFormat="1" hidden="1" x14ac:dyDescent="0.2"/>
    <row r="5229" customFormat="1" hidden="1" x14ac:dyDescent="0.2"/>
    <row r="5230" customFormat="1" hidden="1" x14ac:dyDescent="0.2"/>
    <row r="5231" customFormat="1" hidden="1" x14ac:dyDescent="0.2"/>
    <row r="5232" customFormat="1" hidden="1" x14ac:dyDescent="0.2"/>
    <row r="5233" customFormat="1" hidden="1" x14ac:dyDescent="0.2"/>
    <row r="5234" customFormat="1" hidden="1" x14ac:dyDescent="0.2"/>
    <row r="5235" customFormat="1" hidden="1" x14ac:dyDescent="0.2"/>
    <row r="5236" customFormat="1" hidden="1" x14ac:dyDescent="0.2"/>
    <row r="5237" customFormat="1" hidden="1" x14ac:dyDescent="0.2"/>
    <row r="5238" customFormat="1" hidden="1" x14ac:dyDescent="0.2"/>
    <row r="5239" customFormat="1" hidden="1" x14ac:dyDescent="0.2"/>
    <row r="5240" customFormat="1" hidden="1" x14ac:dyDescent="0.2"/>
    <row r="5241" customFormat="1" hidden="1" x14ac:dyDescent="0.2"/>
    <row r="5242" customFormat="1" hidden="1" x14ac:dyDescent="0.2"/>
    <row r="5243" customFormat="1" hidden="1" x14ac:dyDescent="0.2"/>
    <row r="5244" customFormat="1" hidden="1" x14ac:dyDescent="0.2"/>
    <row r="5245" customFormat="1" hidden="1" x14ac:dyDescent="0.2"/>
    <row r="5246" customFormat="1" hidden="1" x14ac:dyDescent="0.2"/>
    <row r="5247" customFormat="1" hidden="1" x14ac:dyDescent="0.2"/>
    <row r="5248" customFormat="1" hidden="1" x14ac:dyDescent="0.2"/>
    <row r="5249" customFormat="1" hidden="1" x14ac:dyDescent="0.2"/>
    <row r="5250" customFormat="1" hidden="1" x14ac:dyDescent="0.2"/>
    <row r="5251" customFormat="1" hidden="1" x14ac:dyDescent="0.2"/>
    <row r="5252" customFormat="1" hidden="1" x14ac:dyDescent="0.2"/>
    <row r="5253" customFormat="1" hidden="1" x14ac:dyDescent="0.2"/>
    <row r="5254" customFormat="1" hidden="1" x14ac:dyDescent="0.2"/>
    <row r="5255" customFormat="1" hidden="1" x14ac:dyDescent="0.2"/>
    <row r="5256" customFormat="1" hidden="1" x14ac:dyDescent="0.2"/>
    <row r="5257" customFormat="1" hidden="1" x14ac:dyDescent="0.2"/>
    <row r="5258" customFormat="1" hidden="1" x14ac:dyDescent="0.2"/>
    <row r="5259" customFormat="1" hidden="1" x14ac:dyDescent="0.2"/>
    <row r="5260" customFormat="1" hidden="1" x14ac:dyDescent="0.2"/>
    <row r="5261" customFormat="1" hidden="1" x14ac:dyDescent="0.2"/>
    <row r="5262" customFormat="1" hidden="1" x14ac:dyDescent="0.2"/>
    <row r="5263" customFormat="1" hidden="1" x14ac:dyDescent="0.2"/>
    <row r="5264" customFormat="1" hidden="1" x14ac:dyDescent="0.2"/>
    <row r="5265" customFormat="1" hidden="1" x14ac:dyDescent="0.2"/>
    <row r="5266" customFormat="1" hidden="1" x14ac:dyDescent="0.2"/>
    <row r="5267" customFormat="1" hidden="1" x14ac:dyDescent="0.2"/>
    <row r="5268" customFormat="1" hidden="1" x14ac:dyDescent="0.2"/>
    <row r="5269" customFormat="1" hidden="1" x14ac:dyDescent="0.2"/>
    <row r="5270" customFormat="1" hidden="1" x14ac:dyDescent="0.2"/>
    <row r="5271" customFormat="1" hidden="1" x14ac:dyDescent="0.2"/>
    <row r="5272" customFormat="1" hidden="1" x14ac:dyDescent="0.2"/>
    <row r="5273" customFormat="1" hidden="1" x14ac:dyDescent="0.2"/>
    <row r="5274" customFormat="1" hidden="1" x14ac:dyDescent="0.2"/>
    <row r="5275" customFormat="1" hidden="1" x14ac:dyDescent="0.2"/>
    <row r="5276" customFormat="1" hidden="1" x14ac:dyDescent="0.2"/>
    <row r="5277" customFormat="1" hidden="1" x14ac:dyDescent="0.2"/>
    <row r="5278" customFormat="1" hidden="1" x14ac:dyDescent="0.2"/>
    <row r="5279" customFormat="1" hidden="1" x14ac:dyDescent="0.2"/>
    <row r="5280" customFormat="1" hidden="1" x14ac:dyDescent="0.2"/>
    <row r="5281" customFormat="1" hidden="1" x14ac:dyDescent="0.2"/>
    <row r="5282" customFormat="1" hidden="1" x14ac:dyDescent="0.2"/>
    <row r="5283" customFormat="1" hidden="1" x14ac:dyDescent="0.2"/>
    <row r="5284" customFormat="1" hidden="1" x14ac:dyDescent="0.2"/>
    <row r="5285" customFormat="1" hidden="1" x14ac:dyDescent="0.2"/>
    <row r="5286" customFormat="1" hidden="1" x14ac:dyDescent="0.2"/>
    <row r="5287" customFormat="1" hidden="1" x14ac:dyDescent="0.2"/>
    <row r="5288" customFormat="1" hidden="1" x14ac:dyDescent="0.2"/>
    <row r="5289" customFormat="1" hidden="1" x14ac:dyDescent="0.2"/>
    <row r="5290" customFormat="1" hidden="1" x14ac:dyDescent="0.2"/>
    <row r="5291" customFormat="1" hidden="1" x14ac:dyDescent="0.2"/>
    <row r="5292" customFormat="1" hidden="1" x14ac:dyDescent="0.2"/>
    <row r="5293" customFormat="1" hidden="1" x14ac:dyDescent="0.2"/>
    <row r="5294" customFormat="1" hidden="1" x14ac:dyDescent="0.2"/>
    <row r="5295" customFormat="1" hidden="1" x14ac:dyDescent="0.2"/>
    <row r="5296" customFormat="1" hidden="1" x14ac:dyDescent="0.2"/>
    <row r="5297" customFormat="1" hidden="1" x14ac:dyDescent="0.2"/>
    <row r="5298" customFormat="1" hidden="1" x14ac:dyDescent="0.2"/>
    <row r="5299" customFormat="1" hidden="1" x14ac:dyDescent="0.2"/>
    <row r="5300" customFormat="1" hidden="1" x14ac:dyDescent="0.2"/>
    <row r="5301" customFormat="1" hidden="1" x14ac:dyDescent="0.2"/>
    <row r="5302" customFormat="1" hidden="1" x14ac:dyDescent="0.2"/>
    <row r="5303" customFormat="1" hidden="1" x14ac:dyDescent="0.2"/>
    <row r="5304" customFormat="1" hidden="1" x14ac:dyDescent="0.2"/>
    <row r="5305" customFormat="1" hidden="1" x14ac:dyDescent="0.2"/>
    <row r="5306" customFormat="1" hidden="1" x14ac:dyDescent="0.2"/>
    <row r="5307" customFormat="1" hidden="1" x14ac:dyDescent="0.2"/>
    <row r="5308" customFormat="1" hidden="1" x14ac:dyDescent="0.2"/>
    <row r="5309" customFormat="1" hidden="1" x14ac:dyDescent="0.2"/>
    <row r="5310" customFormat="1" hidden="1" x14ac:dyDescent="0.2"/>
    <row r="5311" customFormat="1" hidden="1" x14ac:dyDescent="0.2"/>
    <row r="5312" customFormat="1" hidden="1" x14ac:dyDescent="0.2"/>
    <row r="5313" customFormat="1" hidden="1" x14ac:dyDescent="0.2"/>
    <row r="5314" customFormat="1" hidden="1" x14ac:dyDescent="0.2"/>
    <row r="5315" customFormat="1" hidden="1" x14ac:dyDescent="0.2"/>
    <row r="5316" customFormat="1" hidden="1" x14ac:dyDescent="0.2"/>
    <row r="5317" customFormat="1" hidden="1" x14ac:dyDescent="0.2"/>
    <row r="5318" customFormat="1" hidden="1" x14ac:dyDescent="0.2"/>
    <row r="5319" customFormat="1" hidden="1" x14ac:dyDescent="0.2"/>
    <row r="5320" customFormat="1" hidden="1" x14ac:dyDescent="0.2"/>
    <row r="5321" customFormat="1" hidden="1" x14ac:dyDescent="0.2"/>
    <row r="5322" customFormat="1" hidden="1" x14ac:dyDescent="0.2"/>
    <row r="5323" customFormat="1" hidden="1" x14ac:dyDescent="0.2"/>
    <row r="5324" customFormat="1" hidden="1" x14ac:dyDescent="0.2"/>
    <row r="5325" customFormat="1" hidden="1" x14ac:dyDescent="0.2"/>
    <row r="5326" customFormat="1" hidden="1" x14ac:dyDescent="0.2"/>
    <row r="5327" customFormat="1" hidden="1" x14ac:dyDescent="0.2"/>
    <row r="5328" customFormat="1" hidden="1" x14ac:dyDescent="0.2"/>
    <row r="5329" customFormat="1" hidden="1" x14ac:dyDescent="0.2"/>
    <row r="5330" customFormat="1" hidden="1" x14ac:dyDescent="0.2"/>
    <row r="5331" customFormat="1" hidden="1" x14ac:dyDescent="0.2"/>
    <row r="5332" customFormat="1" hidden="1" x14ac:dyDescent="0.2"/>
    <row r="5333" customFormat="1" hidden="1" x14ac:dyDescent="0.2"/>
    <row r="5334" customFormat="1" hidden="1" x14ac:dyDescent="0.2"/>
    <row r="5335" customFormat="1" hidden="1" x14ac:dyDescent="0.2"/>
    <row r="5336" customFormat="1" hidden="1" x14ac:dyDescent="0.2"/>
    <row r="5337" customFormat="1" hidden="1" x14ac:dyDescent="0.2"/>
    <row r="5338" customFormat="1" hidden="1" x14ac:dyDescent="0.2"/>
    <row r="5339" customFormat="1" hidden="1" x14ac:dyDescent="0.2"/>
    <row r="5340" customFormat="1" hidden="1" x14ac:dyDescent="0.2"/>
    <row r="5341" customFormat="1" hidden="1" x14ac:dyDescent="0.2"/>
    <row r="5342" customFormat="1" hidden="1" x14ac:dyDescent="0.2"/>
    <row r="5343" customFormat="1" hidden="1" x14ac:dyDescent="0.2"/>
    <row r="5344" customFormat="1" hidden="1" x14ac:dyDescent="0.2"/>
    <row r="5345" customFormat="1" hidden="1" x14ac:dyDescent="0.2"/>
    <row r="5346" customFormat="1" hidden="1" x14ac:dyDescent="0.2"/>
    <row r="5347" customFormat="1" hidden="1" x14ac:dyDescent="0.2"/>
    <row r="5348" customFormat="1" hidden="1" x14ac:dyDescent="0.2"/>
    <row r="5349" customFormat="1" hidden="1" x14ac:dyDescent="0.2"/>
    <row r="5350" customFormat="1" hidden="1" x14ac:dyDescent="0.2"/>
    <row r="5351" customFormat="1" hidden="1" x14ac:dyDescent="0.2"/>
    <row r="5352" customFormat="1" hidden="1" x14ac:dyDescent="0.2"/>
    <row r="5353" customFormat="1" hidden="1" x14ac:dyDescent="0.2"/>
    <row r="5354" customFormat="1" hidden="1" x14ac:dyDescent="0.2"/>
    <row r="5355" customFormat="1" hidden="1" x14ac:dyDescent="0.2"/>
    <row r="5356" customFormat="1" hidden="1" x14ac:dyDescent="0.2"/>
    <row r="5357" customFormat="1" hidden="1" x14ac:dyDescent="0.2"/>
    <row r="5358" customFormat="1" hidden="1" x14ac:dyDescent="0.2"/>
    <row r="5359" customFormat="1" hidden="1" x14ac:dyDescent="0.2"/>
    <row r="5360" customFormat="1" hidden="1" x14ac:dyDescent="0.2"/>
    <row r="5361" customFormat="1" hidden="1" x14ac:dyDescent="0.2"/>
    <row r="5362" customFormat="1" hidden="1" x14ac:dyDescent="0.2"/>
    <row r="5363" customFormat="1" hidden="1" x14ac:dyDescent="0.2"/>
    <row r="5364" customFormat="1" hidden="1" x14ac:dyDescent="0.2"/>
    <row r="5365" customFormat="1" hidden="1" x14ac:dyDescent="0.2"/>
    <row r="5366" customFormat="1" hidden="1" x14ac:dyDescent="0.2"/>
    <row r="5367" customFormat="1" hidden="1" x14ac:dyDescent="0.2"/>
    <row r="5368" customFormat="1" hidden="1" x14ac:dyDescent="0.2"/>
    <row r="5369" customFormat="1" hidden="1" x14ac:dyDescent="0.2"/>
    <row r="5370" customFormat="1" hidden="1" x14ac:dyDescent="0.2"/>
    <row r="5371" customFormat="1" hidden="1" x14ac:dyDescent="0.2"/>
    <row r="5372" customFormat="1" hidden="1" x14ac:dyDescent="0.2"/>
    <row r="5373" customFormat="1" hidden="1" x14ac:dyDescent="0.2"/>
    <row r="5374" customFormat="1" hidden="1" x14ac:dyDescent="0.2"/>
    <row r="5375" customFormat="1" hidden="1" x14ac:dyDescent="0.2"/>
    <row r="5376" customFormat="1" hidden="1" x14ac:dyDescent="0.2"/>
    <row r="5377" customFormat="1" hidden="1" x14ac:dyDescent="0.2"/>
    <row r="5378" customFormat="1" hidden="1" x14ac:dyDescent="0.2"/>
    <row r="5379" customFormat="1" hidden="1" x14ac:dyDescent="0.2"/>
    <row r="5380" customFormat="1" hidden="1" x14ac:dyDescent="0.2"/>
    <row r="5381" customFormat="1" hidden="1" x14ac:dyDescent="0.2"/>
    <row r="5382" customFormat="1" hidden="1" x14ac:dyDescent="0.2"/>
    <row r="5383" customFormat="1" hidden="1" x14ac:dyDescent="0.2"/>
    <row r="5384" customFormat="1" hidden="1" x14ac:dyDescent="0.2"/>
    <row r="5385" customFormat="1" hidden="1" x14ac:dyDescent="0.2"/>
    <row r="5386" customFormat="1" hidden="1" x14ac:dyDescent="0.2"/>
    <row r="5387" customFormat="1" hidden="1" x14ac:dyDescent="0.2"/>
    <row r="5388" customFormat="1" hidden="1" x14ac:dyDescent="0.2"/>
    <row r="5389" customFormat="1" hidden="1" x14ac:dyDescent="0.2"/>
    <row r="5390" customFormat="1" hidden="1" x14ac:dyDescent="0.2"/>
    <row r="5391" customFormat="1" hidden="1" x14ac:dyDescent="0.2"/>
    <row r="5392" customFormat="1" hidden="1" x14ac:dyDescent="0.2"/>
    <row r="5393" customFormat="1" hidden="1" x14ac:dyDescent="0.2"/>
    <row r="5394" customFormat="1" hidden="1" x14ac:dyDescent="0.2"/>
    <row r="5395" customFormat="1" hidden="1" x14ac:dyDescent="0.2"/>
    <row r="5396" customFormat="1" hidden="1" x14ac:dyDescent="0.2"/>
    <row r="5397" customFormat="1" hidden="1" x14ac:dyDescent="0.2"/>
    <row r="5398" customFormat="1" hidden="1" x14ac:dyDescent="0.2"/>
    <row r="5399" customFormat="1" hidden="1" x14ac:dyDescent="0.2"/>
    <row r="5400" customFormat="1" hidden="1" x14ac:dyDescent="0.2"/>
    <row r="5401" customFormat="1" hidden="1" x14ac:dyDescent="0.2"/>
    <row r="5402" customFormat="1" hidden="1" x14ac:dyDescent="0.2"/>
    <row r="5403" customFormat="1" hidden="1" x14ac:dyDescent="0.2"/>
    <row r="5404" customFormat="1" hidden="1" x14ac:dyDescent="0.2"/>
    <row r="5405" customFormat="1" hidden="1" x14ac:dyDescent="0.2"/>
    <row r="5406" customFormat="1" hidden="1" x14ac:dyDescent="0.2"/>
    <row r="5407" customFormat="1" hidden="1" x14ac:dyDescent="0.2"/>
    <row r="5408" customFormat="1" hidden="1" x14ac:dyDescent="0.2"/>
    <row r="5409" customFormat="1" hidden="1" x14ac:dyDescent="0.2"/>
    <row r="5410" customFormat="1" hidden="1" x14ac:dyDescent="0.2"/>
    <row r="5411" customFormat="1" hidden="1" x14ac:dyDescent="0.2"/>
    <row r="5412" customFormat="1" hidden="1" x14ac:dyDescent="0.2"/>
    <row r="5413" customFormat="1" hidden="1" x14ac:dyDescent="0.2"/>
    <row r="5414" customFormat="1" hidden="1" x14ac:dyDescent="0.2"/>
    <row r="5415" customFormat="1" hidden="1" x14ac:dyDescent="0.2"/>
    <row r="5416" customFormat="1" hidden="1" x14ac:dyDescent="0.2"/>
    <row r="5417" customFormat="1" hidden="1" x14ac:dyDescent="0.2"/>
    <row r="5418" customFormat="1" hidden="1" x14ac:dyDescent="0.2"/>
    <row r="5419" customFormat="1" hidden="1" x14ac:dyDescent="0.2"/>
    <row r="5420" customFormat="1" hidden="1" x14ac:dyDescent="0.2"/>
    <row r="5421" customFormat="1" hidden="1" x14ac:dyDescent="0.2"/>
    <row r="5422" customFormat="1" hidden="1" x14ac:dyDescent="0.2"/>
    <row r="5423" customFormat="1" hidden="1" x14ac:dyDescent="0.2"/>
    <row r="5424" customFormat="1" hidden="1" x14ac:dyDescent="0.2"/>
    <row r="5425" customFormat="1" hidden="1" x14ac:dyDescent="0.2"/>
    <row r="5426" customFormat="1" hidden="1" x14ac:dyDescent="0.2"/>
    <row r="5427" customFormat="1" hidden="1" x14ac:dyDescent="0.2"/>
    <row r="5428" customFormat="1" hidden="1" x14ac:dyDescent="0.2"/>
    <row r="5429" customFormat="1" hidden="1" x14ac:dyDescent="0.2"/>
    <row r="5430" customFormat="1" hidden="1" x14ac:dyDescent="0.2"/>
    <row r="5431" customFormat="1" hidden="1" x14ac:dyDescent="0.2"/>
    <row r="5432" customFormat="1" hidden="1" x14ac:dyDescent="0.2"/>
    <row r="5433" customFormat="1" hidden="1" x14ac:dyDescent="0.2"/>
    <row r="5434" customFormat="1" hidden="1" x14ac:dyDescent="0.2"/>
    <row r="5435" customFormat="1" hidden="1" x14ac:dyDescent="0.2"/>
    <row r="5436" customFormat="1" hidden="1" x14ac:dyDescent="0.2"/>
    <row r="5437" customFormat="1" hidden="1" x14ac:dyDescent="0.2"/>
    <row r="5438" customFormat="1" hidden="1" x14ac:dyDescent="0.2"/>
    <row r="5439" customFormat="1" hidden="1" x14ac:dyDescent="0.2"/>
    <row r="5440" customFormat="1" hidden="1" x14ac:dyDescent="0.2"/>
    <row r="5441" customFormat="1" hidden="1" x14ac:dyDescent="0.2"/>
    <row r="5442" customFormat="1" hidden="1" x14ac:dyDescent="0.2"/>
    <row r="5443" customFormat="1" hidden="1" x14ac:dyDescent="0.2"/>
    <row r="5444" customFormat="1" hidden="1" x14ac:dyDescent="0.2"/>
    <row r="5445" customFormat="1" hidden="1" x14ac:dyDescent="0.2"/>
    <row r="5446" customFormat="1" hidden="1" x14ac:dyDescent="0.2"/>
    <row r="5447" customFormat="1" hidden="1" x14ac:dyDescent="0.2"/>
    <row r="5448" customFormat="1" hidden="1" x14ac:dyDescent="0.2"/>
    <row r="5449" customFormat="1" hidden="1" x14ac:dyDescent="0.2"/>
    <row r="5450" customFormat="1" hidden="1" x14ac:dyDescent="0.2"/>
    <row r="5451" customFormat="1" hidden="1" x14ac:dyDescent="0.2"/>
    <row r="5452" customFormat="1" hidden="1" x14ac:dyDescent="0.2"/>
    <row r="5453" customFormat="1" hidden="1" x14ac:dyDescent="0.2"/>
    <row r="5454" customFormat="1" hidden="1" x14ac:dyDescent="0.2"/>
    <row r="5455" customFormat="1" hidden="1" x14ac:dyDescent="0.2"/>
    <row r="5456" customFormat="1" hidden="1" x14ac:dyDescent="0.2"/>
    <row r="5457" customFormat="1" hidden="1" x14ac:dyDescent="0.2"/>
    <row r="5458" customFormat="1" hidden="1" x14ac:dyDescent="0.2"/>
    <row r="5459" customFormat="1" hidden="1" x14ac:dyDescent="0.2"/>
    <row r="5460" customFormat="1" hidden="1" x14ac:dyDescent="0.2"/>
    <row r="5461" customFormat="1" hidden="1" x14ac:dyDescent="0.2"/>
    <row r="5462" customFormat="1" hidden="1" x14ac:dyDescent="0.2"/>
    <row r="5463" customFormat="1" hidden="1" x14ac:dyDescent="0.2"/>
    <row r="5464" customFormat="1" hidden="1" x14ac:dyDescent="0.2"/>
    <row r="5465" customFormat="1" hidden="1" x14ac:dyDescent="0.2"/>
    <row r="5466" customFormat="1" hidden="1" x14ac:dyDescent="0.2"/>
    <row r="5467" customFormat="1" hidden="1" x14ac:dyDescent="0.2"/>
    <row r="5468" customFormat="1" hidden="1" x14ac:dyDescent="0.2"/>
    <row r="5469" customFormat="1" hidden="1" x14ac:dyDescent="0.2"/>
    <row r="5470" customFormat="1" hidden="1" x14ac:dyDescent="0.2"/>
    <row r="5471" customFormat="1" hidden="1" x14ac:dyDescent="0.2"/>
    <row r="5472" customFormat="1" hidden="1" x14ac:dyDescent="0.2"/>
    <row r="5473" customFormat="1" hidden="1" x14ac:dyDescent="0.2"/>
    <row r="5474" customFormat="1" hidden="1" x14ac:dyDescent="0.2"/>
    <row r="5475" customFormat="1" hidden="1" x14ac:dyDescent="0.2"/>
    <row r="5476" customFormat="1" hidden="1" x14ac:dyDescent="0.2"/>
    <row r="5477" customFormat="1" hidden="1" x14ac:dyDescent="0.2"/>
    <row r="5478" customFormat="1" hidden="1" x14ac:dyDescent="0.2"/>
    <row r="5479" customFormat="1" hidden="1" x14ac:dyDescent="0.2"/>
    <row r="5480" customFormat="1" hidden="1" x14ac:dyDescent="0.2"/>
    <row r="5481" customFormat="1" hidden="1" x14ac:dyDescent="0.2"/>
    <row r="5482" customFormat="1" hidden="1" x14ac:dyDescent="0.2"/>
    <row r="5483" customFormat="1" hidden="1" x14ac:dyDescent="0.2"/>
    <row r="5484" customFormat="1" hidden="1" x14ac:dyDescent="0.2"/>
    <row r="5485" customFormat="1" hidden="1" x14ac:dyDescent="0.2"/>
    <row r="5486" customFormat="1" hidden="1" x14ac:dyDescent="0.2"/>
    <row r="5487" customFormat="1" hidden="1" x14ac:dyDescent="0.2"/>
    <row r="5488" customFormat="1" hidden="1" x14ac:dyDescent="0.2"/>
    <row r="5489" customFormat="1" hidden="1" x14ac:dyDescent="0.2"/>
    <row r="5490" customFormat="1" hidden="1" x14ac:dyDescent="0.2"/>
    <row r="5491" customFormat="1" hidden="1" x14ac:dyDescent="0.2"/>
    <row r="5492" customFormat="1" hidden="1" x14ac:dyDescent="0.2"/>
    <row r="5493" customFormat="1" hidden="1" x14ac:dyDescent="0.2"/>
    <row r="5494" customFormat="1" hidden="1" x14ac:dyDescent="0.2"/>
    <row r="5495" customFormat="1" hidden="1" x14ac:dyDescent="0.2"/>
    <row r="5496" customFormat="1" hidden="1" x14ac:dyDescent="0.2"/>
    <row r="5497" customFormat="1" hidden="1" x14ac:dyDescent="0.2"/>
    <row r="5498" customFormat="1" hidden="1" x14ac:dyDescent="0.2"/>
    <row r="5499" customFormat="1" hidden="1" x14ac:dyDescent="0.2"/>
    <row r="5500" customFormat="1" hidden="1" x14ac:dyDescent="0.2"/>
    <row r="5501" customFormat="1" hidden="1" x14ac:dyDescent="0.2"/>
    <row r="5502" customFormat="1" hidden="1" x14ac:dyDescent="0.2"/>
    <row r="5503" customFormat="1" hidden="1" x14ac:dyDescent="0.2"/>
    <row r="5504" customFormat="1" hidden="1" x14ac:dyDescent="0.2"/>
    <row r="5505" customFormat="1" hidden="1" x14ac:dyDescent="0.2"/>
    <row r="5506" customFormat="1" hidden="1" x14ac:dyDescent="0.2"/>
    <row r="5507" customFormat="1" hidden="1" x14ac:dyDescent="0.2"/>
    <row r="5508" customFormat="1" hidden="1" x14ac:dyDescent="0.2"/>
    <row r="5509" customFormat="1" hidden="1" x14ac:dyDescent="0.2"/>
    <row r="5510" customFormat="1" hidden="1" x14ac:dyDescent="0.2"/>
    <row r="5511" customFormat="1" hidden="1" x14ac:dyDescent="0.2"/>
    <row r="5512" customFormat="1" hidden="1" x14ac:dyDescent="0.2"/>
    <row r="5513" customFormat="1" hidden="1" x14ac:dyDescent="0.2"/>
    <row r="5514" customFormat="1" hidden="1" x14ac:dyDescent="0.2"/>
    <row r="5515" customFormat="1" hidden="1" x14ac:dyDescent="0.2"/>
    <row r="5516" customFormat="1" hidden="1" x14ac:dyDescent="0.2"/>
    <row r="5517" customFormat="1" hidden="1" x14ac:dyDescent="0.2"/>
    <row r="5518" customFormat="1" hidden="1" x14ac:dyDescent="0.2"/>
    <row r="5519" customFormat="1" hidden="1" x14ac:dyDescent="0.2"/>
    <row r="5520" customFormat="1" hidden="1" x14ac:dyDescent="0.2"/>
    <row r="5521" customFormat="1" hidden="1" x14ac:dyDescent="0.2"/>
    <row r="5522" customFormat="1" hidden="1" x14ac:dyDescent="0.2"/>
    <row r="5523" customFormat="1" hidden="1" x14ac:dyDescent="0.2"/>
    <row r="5524" customFormat="1" hidden="1" x14ac:dyDescent="0.2"/>
    <row r="5525" customFormat="1" hidden="1" x14ac:dyDescent="0.2"/>
    <row r="5526" customFormat="1" hidden="1" x14ac:dyDescent="0.2"/>
    <row r="5527" customFormat="1" hidden="1" x14ac:dyDescent="0.2"/>
    <row r="5528" customFormat="1" hidden="1" x14ac:dyDescent="0.2"/>
    <row r="5529" customFormat="1" hidden="1" x14ac:dyDescent="0.2"/>
    <row r="5530" customFormat="1" hidden="1" x14ac:dyDescent="0.2"/>
    <row r="5531" customFormat="1" hidden="1" x14ac:dyDescent="0.2"/>
    <row r="5532" customFormat="1" hidden="1" x14ac:dyDescent="0.2"/>
    <row r="5533" customFormat="1" hidden="1" x14ac:dyDescent="0.2"/>
    <row r="5534" customFormat="1" hidden="1" x14ac:dyDescent="0.2"/>
    <row r="5535" customFormat="1" hidden="1" x14ac:dyDescent="0.2"/>
    <row r="5536" customFormat="1" hidden="1" x14ac:dyDescent="0.2"/>
    <row r="5537" customFormat="1" hidden="1" x14ac:dyDescent="0.2"/>
    <row r="5538" customFormat="1" hidden="1" x14ac:dyDescent="0.2"/>
    <row r="5539" customFormat="1" hidden="1" x14ac:dyDescent="0.2"/>
    <row r="5540" customFormat="1" hidden="1" x14ac:dyDescent="0.2"/>
    <row r="5541" customFormat="1" hidden="1" x14ac:dyDescent="0.2"/>
    <row r="5542" customFormat="1" hidden="1" x14ac:dyDescent="0.2"/>
    <row r="5543" customFormat="1" hidden="1" x14ac:dyDescent="0.2"/>
    <row r="5544" customFormat="1" hidden="1" x14ac:dyDescent="0.2"/>
    <row r="5545" customFormat="1" hidden="1" x14ac:dyDescent="0.2"/>
    <row r="5546" customFormat="1" hidden="1" x14ac:dyDescent="0.2"/>
    <row r="5547" customFormat="1" hidden="1" x14ac:dyDescent="0.2"/>
    <row r="5548" customFormat="1" hidden="1" x14ac:dyDescent="0.2"/>
    <row r="5549" customFormat="1" hidden="1" x14ac:dyDescent="0.2"/>
    <row r="5550" customFormat="1" hidden="1" x14ac:dyDescent="0.2"/>
    <row r="5551" customFormat="1" hidden="1" x14ac:dyDescent="0.2"/>
    <row r="5552" customFormat="1" hidden="1" x14ac:dyDescent="0.2"/>
    <row r="5553" customFormat="1" hidden="1" x14ac:dyDescent="0.2"/>
    <row r="5554" customFormat="1" hidden="1" x14ac:dyDescent="0.2"/>
    <row r="5555" customFormat="1" hidden="1" x14ac:dyDescent="0.2"/>
    <row r="5556" customFormat="1" hidden="1" x14ac:dyDescent="0.2"/>
    <row r="5557" customFormat="1" hidden="1" x14ac:dyDescent="0.2"/>
    <row r="5558" customFormat="1" hidden="1" x14ac:dyDescent="0.2"/>
    <row r="5559" customFormat="1" hidden="1" x14ac:dyDescent="0.2"/>
    <row r="5560" customFormat="1" hidden="1" x14ac:dyDescent="0.2"/>
    <row r="5561" customFormat="1" hidden="1" x14ac:dyDescent="0.2"/>
    <row r="5562" customFormat="1" hidden="1" x14ac:dyDescent="0.2"/>
    <row r="5563" customFormat="1" hidden="1" x14ac:dyDescent="0.2"/>
    <row r="5564" customFormat="1" hidden="1" x14ac:dyDescent="0.2"/>
    <row r="5565" customFormat="1" hidden="1" x14ac:dyDescent="0.2"/>
    <row r="5566" customFormat="1" hidden="1" x14ac:dyDescent="0.2"/>
    <row r="5567" customFormat="1" hidden="1" x14ac:dyDescent="0.2"/>
    <row r="5568" customFormat="1" hidden="1" x14ac:dyDescent="0.2"/>
    <row r="5569" customFormat="1" hidden="1" x14ac:dyDescent="0.2"/>
    <row r="5570" customFormat="1" hidden="1" x14ac:dyDescent="0.2"/>
    <row r="5571" customFormat="1" hidden="1" x14ac:dyDescent="0.2"/>
    <row r="5572" customFormat="1" hidden="1" x14ac:dyDescent="0.2"/>
    <row r="5573" customFormat="1" hidden="1" x14ac:dyDescent="0.2"/>
    <row r="5574" customFormat="1" hidden="1" x14ac:dyDescent="0.2"/>
    <row r="5575" customFormat="1" hidden="1" x14ac:dyDescent="0.2"/>
    <row r="5576" customFormat="1" hidden="1" x14ac:dyDescent="0.2"/>
    <row r="5577" customFormat="1" hidden="1" x14ac:dyDescent="0.2"/>
    <row r="5578" customFormat="1" hidden="1" x14ac:dyDescent="0.2"/>
    <row r="5579" customFormat="1" hidden="1" x14ac:dyDescent="0.2"/>
    <row r="5580" customFormat="1" hidden="1" x14ac:dyDescent="0.2"/>
    <row r="5581" customFormat="1" hidden="1" x14ac:dyDescent="0.2"/>
    <row r="5582" customFormat="1" hidden="1" x14ac:dyDescent="0.2"/>
    <row r="5583" customFormat="1" hidden="1" x14ac:dyDescent="0.2"/>
    <row r="5584" customFormat="1" hidden="1" x14ac:dyDescent="0.2"/>
    <row r="5585" customFormat="1" hidden="1" x14ac:dyDescent="0.2"/>
    <row r="5586" customFormat="1" hidden="1" x14ac:dyDescent="0.2"/>
    <row r="5587" customFormat="1" hidden="1" x14ac:dyDescent="0.2"/>
    <row r="5588" customFormat="1" hidden="1" x14ac:dyDescent="0.2"/>
    <row r="5589" customFormat="1" hidden="1" x14ac:dyDescent="0.2"/>
    <row r="5590" customFormat="1" hidden="1" x14ac:dyDescent="0.2"/>
    <row r="5591" customFormat="1" hidden="1" x14ac:dyDescent="0.2"/>
    <row r="5592" customFormat="1" hidden="1" x14ac:dyDescent="0.2"/>
    <row r="5593" customFormat="1" hidden="1" x14ac:dyDescent="0.2"/>
    <row r="5594" customFormat="1" hidden="1" x14ac:dyDescent="0.2"/>
    <row r="5595" customFormat="1" hidden="1" x14ac:dyDescent="0.2"/>
    <row r="5596" customFormat="1" hidden="1" x14ac:dyDescent="0.2"/>
    <row r="5597" customFormat="1" hidden="1" x14ac:dyDescent="0.2"/>
    <row r="5598" customFormat="1" hidden="1" x14ac:dyDescent="0.2"/>
    <row r="5599" customFormat="1" hidden="1" x14ac:dyDescent="0.2"/>
    <row r="5600" customFormat="1" hidden="1" x14ac:dyDescent="0.2"/>
    <row r="5601" customFormat="1" hidden="1" x14ac:dyDescent="0.2"/>
    <row r="5602" customFormat="1" hidden="1" x14ac:dyDescent="0.2"/>
    <row r="5603" customFormat="1" hidden="1" x14ac:dyDescent="0.2"/>
    <row r="5604" customFormat="1" hidden="1" x14ac:dyDescent="0.2"/>
    <row r="5605" customFormat="1" hidden="1" x14ac:dyDescent="0.2"/>
    <row r="5606" customFormat="1" hidden="1" x14ac:dyDescent="0.2"/>
    <row r="5607" customFormat="1" hidden="1" x14ac:dyDescent="0.2"/>
    <row r="5608" customFormat="1" hidden="1" x14ac:dyDescent="0.2"/>
    <row r="5609" customFormat="1" hidden="1" x14ac:dyDescent="0.2"/>
    <row r="5610" customFormat="1" hidden="1" x14ac:dyDescent="0.2"/>
    <row r="5611" customFormat="1" hidden="1" x14ac:dyDescent="0.2"/>
    <row r="5612" customFormat="1" hidden="1" x14ac:dyDescent="0.2"/>
    <row r="5613" customFormat="1" hidden="1" x14ac:dyDescent="0.2"/>
    <row r="5614" customFormat="1" hidden="1" x14ac:dyDescent="0.2"/>
    <row r="5615" customFormat="1" hidden="1" x14ac:dyDescent="0.2"/>
    <row r="5616" customFormat="1" hidden="1" x14ac:dyDescent="0.2"/>
    <row r="5617" customFormat="1" hidden="1" x14ac:dyDescent="0.2"/>
    <row r="5618" customFormat="1" hidden="1" x14ac:dyDescent="0.2"/>
    <row r="5619" customFormat="1" hidden="1" x14ac:dyDescent="0.2"/>
    <row r="5620" customFormat="1" hidden="1" x14ac:dyDescent="0.2"/>
    <row r="5621" customFormat="1" hidden="1" x14ac:dyDescent="0.2"/>
    <row r="5622" customFormat="1" hidden="1" x14ac:dyDescent="0.2"/>
    <row r="5623" customFormat="1" hidden="1" x14ac:dyDescent="0.2"/>
    <row r="5624" customFormat="1" hidden="1" x14ac:dyDescent="0.2"/>
    <row r="5625" customFormat="1" hidden="1" x14ac:dyDescent="0.2"/>
    <row r="5626" customFormat="1" hidden="1" x14ac:dyDescent="0.2"/>
    <row r="5627" customFormat="1" hidden="1" x14ac:dyDescent="0.2"/>
    <row r="5628" customFormat="1" hidden="1" x14ac:dyDescent="0.2"/>
    <row r="5629" customFormat="1" hidden="1" x14ac:dyDescent="0.2"/>
    <row r="5630" customFormat="1" hidden="1" x14ac:dyDescent="0.2"/>
    <row r="5631" customFormat="1" hidden="1" x14ac:dyDescent="0.2"/>
    <row r="5632" customFormat="1" hidden="1" x14ac:dyDescent="0.2"/>
    <row r="5633" customFormat="1" hidden="1" x14ac:dyDescent="0.2"/>
    <row r="5634" customFormat="1" hidden="1" x14ac:dyDescent="0.2"/>
    <row r="5635" customFormat="1" hidden="1" x14ac:dyDescent="0.2"/>
    <row r="5636" customFormat="1" hidden="1" x14ac:dyDescent="0.2"/>
    <row r="5637" customFormat="1" hidden="1" x14ac:dyDescent="0.2"/>
    <row r="5638" customFormat="1" hidden="1" x14ac:dyDescent="0.2"/>
    <row r="5639" customFormat="1" hidden="1" x14ac:dyDescent="0.2"/>
    <row r="5640" customFormat="1" hidden="1" x14ac:dyDescent="0.2"/>
    <row r="5641" customFormat="1" hidden="1" x14ac:dyDescent="0.2"/>
    <row r="5642" customFormat="1" hidden="1" x14ac:dyDescent="0.2"/>
    <row r="5643" customFormat="1" hidden="1" x14ac:dyDescent="0.2"/>
    <row r="5644" customFormat="1" hidden="1" x14ac:dyDescent="0.2"/>
    <row r="5645" customFormat="1" hidden="1" x14ac:dyDescent="0.2"/>
    <row r="5646" customFormat="1" hidden="1" x14ac:dyDescent="0.2"/>
    <row r="5647" customFormat="1" hidden="1" x14ac:dyDescent="0.2"/>
    <row r="5648" customFormat="1" hidden="1" x14ac:dyDescent="0.2"/>
    <row r="5649" customFormat="1" hidden="1" x14ac:dyDescent="0.2"/>
    <row r="5650" customFormat="1" hidden="1" x14ac:dyDescent="0.2"/>
    <row r="5651" customFormat="1" hidden="1" x14ac:dyDescent="0.2"/>
    <row r="5652" customFormat="1" hidden="1" x14ac:dyDescent="0.2"/>
    <row r="5653" customFormat="1" hidden="1" x14ac:dyDescent="0.2"/>
    <row r="5654" customFormat="1" hidden="1" x14ac:dyDescent="0.2"/>
    <row r="5655" customFormat="1" hidden="1" x14ac:dyDescent="0.2"/>
    <row r="5656" customFormat="1" hidden="1" x14ac:dyDescent="0.2"/>
    <row r="5657" customFormat="1" hidden="1" x14ac:dyDescent="0.2"/>
    <row r="5658" customFormat="1" hidden="1" x14ac:dyDescent="0.2"/>
    <row r="5659" customFormat="1" hidden="1" x14ac:dyDescent="0.2"/>
    <row r="5660" customFormat="1" hidden="1" x14ac:dyDescent="0.2"/>
    <row r="5661" customFormat="1" hidden="1" x14ac:dyDescent="0.2"/>
    <row r="5662" customFormat="1" hidden="1" x14ac:dyDescent="0.2"/>
    <row r="5663" customFormat="1" hidden="1" x14ac:dyDescent="0.2"/>
    <row r="5664" customFormat="1" hidden="1" x14ac:dyDescent="0.2"/>
    <row r="5665" customFormat="1" hidden="1" x14ac:dyDescent="0.2"/>
    <row r="5666" customFormat="1" hidden="1" x14ac:dyDescent="0.2"/>
    <row r="5667" customFormat="1" hidden="1" x14ac:dyDescent="0.2"/>
    <row r="5668" customFormat="1" hidden="1" x14ac:dyDescent="0.2"/>
    <row r="5669" customFormat="1" hidden="1" x14ac:dyDescent="0.2"/>
    <row r="5670" customFormat="1" hidden="1" x14ac:dyDescent="0.2"/>
    <row r="5671" customFormat="1" hidden="1" x14ac:dyDescent="0.2"/>
    <row r="5672" customFormat="1" hidden="1" x14ac:dyDescent="0.2"/>
    <row r="5673" customFormat="1" hidden="1" x14ac:dyDescent="0.2"/>
    <row r="5674" customFormat="1" hidden="1" x14ac:dyDescent="0.2"/>
    <row r="5675" customFormat="1" hidden="1" x14ac:dyDescent="0.2"/>
    <row r="5676" customFormat="1" hidden="1" x14ac:dyDescent="0.2"/>
    <row r="5677" customFormat="1" hidden="1" x14ac:dyDescent="0.2"/>
    <row r="5678" customFormat="1" hidden="1" x14ac:dyDescent="0.2"/>
    <row r="5679" customFormat="1" hidden="1" x14ac:dyDescent="0.2"/>
    <row r="5680" customFormat="1" hidden="1" x14ac:dyDescent="0.2"/>
    <row r="5681" customFormat="1" hidden="1" x14ac:dyDescent="0.2"/>
    <row r="5682" customFormat="1" hidden="1" x14ac:dyDescent="0.2"/>
    <row r="5683" customFormat="1" hidden="1" x14ac:dyDescent="0.2"/>
    <row r="5684" customFormat="1" hidden="1" x14ac:dyDescent="0.2"/>
    <row r="5685" customFormat="1" hidden="1" x14ac:dyDescent="0.2"/>
    <row r="5686" customFormat="1" hidden="1" x14ac:dyDescent="0.2"/>
    <row r="5687" customFormat="1" hidden="1" x14ac:dyDescent="0.2"/>
    <row r="5688" customFormat="1" hidden="1" x14ac:dyDescent="0.2"/>
    <row r="5689" customFormat="1" hidden="1" x14ac:dyDescent="0.2"/>
    <row r="5690" customFormat="1" hidden="1" x14ac:dyDescent="0.2"/>
    <row r="5691" customFormat="1" hidden="1" x14ac:dyDescent="0.2"/>
    <row r="5692" customFormat="1" hidden="1" x14ac:dyDescent="0.2"/>
    <row r="5693" customFormat="1" hidden="1" x14ac:dyDescent="0.2"/>
    <row r="5694" customFormat="1" hidden="1" x14ac:dyDescent="0.2"/>
    <row r="5695" customFormat="1" hidden="1" x14ac:dyDescent="0.2"/>
    <row r="5696" customFormat="1" hidden="1" x14ac:dyDescent="0.2"/>
    <row r="5697" customFormat="1" hidden="1" x14ac:dyDescent="0.2"/>
    <row r="5698" customFormat="1" hidden="1" x14ac:dyDescent="0.2"/>
    <row r="5699" customFormat="1" hidden="1" x14ac:dyDescent="0.2"/>
    <row r="5700" customFormat="1" hidden="1" x14ac:dyDescent="0.2"/>
    <row r="5701" customFormat="1" hidden="1" x14ac:dyDescent="0.2"/>
    <row r="5702" customFormat="1" hidden="1" x14ac:dyDescent="0.2"/>
    <row r="5703" customFormat="1" hidden="1" x14ac:dyDescent="0.2"/>
    <row r="5704" customFormat="1" hidden="1" x14ac:dyDescent="0.2"/>
    <row r="5705" customFormat="1" hidden="1" x14ac:dyDescent="0.2"/>
    <row r="5706" customFormat="1" hidden="1" x14ac:dyDescent="0.2"/>
    <row r="5707" customFormat="1" hidden="1" x14ac:dyDescent="0.2"/>
    <row r="5708" customFormat="1" hidden="1" x14ac:dyDescent="0.2"/>
    <row r="5709" customFormat="1" hidden="1" x14ac:dyDescent="0.2"/>
    <row r="5710" customFormat="1" hidden="1" x14ac:dyDescent="0.2"/>
    <row r="5711" customFormat="1" hidden="1" x14ac:dyDescent="0.2"/>
    <row r="5712" customFormat="1" hidden="1" x14ac:dyDescent="0.2"/>
    <row r="5713" customFormat="1" hidden="1" x14ac:dyDescent="0.2"/>
    <row r="5714" customFormat="1" hidden="1" x14ac:dyDescent="0.2"/>
    <row r="5715" customFormat="1" hidden="1" x14ac:dyDescent="0.2"/>
    <row r="5716" customFormat="1" hidden="1" x14ac:dyDescent="0.2"/>
    <row r="5717" customFormat="1" hidden="1" x14ac:dyDescent="0.2"/>
    <row r="5718" customFormat="1" hidden="1" x14ac:dyDescent="0.2"/>
    <row r="5719" customFormat="1" hidden="1" x14ac:dyDescent="0.2"/>
    <row r="5720" customFormat="1" hidden="1" x14ac:dyDescent="0.2"/>
    <row r="5721" customFormat="1" hidden="1" x14ac:dyDescent="0.2"/>
    <row r="5722" customFormat="1" hidden="1" x14ac:dyDescent="0.2"/>
    <row r="5723" customFormat="1" hidden="1" x14ac:dyDescent="0.2"/>
    <row r="5724" customFormat="1" hidden="1" x14ac:dyDescent="0.2"/>
    <row r="5725" customFormat="1" hidden="1" x14ac:dyDescent="0.2"/>
    <row r="5726" customFormat="1" hidden="1" x14ac:dyDescent="0.2"/>
    <row r="5727" customFormat="1" hidden="1" x14ac:dyDescent="0.2"/>
    <row r="5728" customFormat="1" hidden="1" x14ac:dyDescent="0.2"/>
    <row r="5729" customFormat="1" hidden="1" x14ac:dyDescent="0.2"/>
    <row r="5730" customFormat="1" hidden="1" x14ac:dyDescent="0.2"/>
    <row r="5731" customFormat="1" hidden="1" x14ac:dyDescent="0.2"/>
    <row r="5732" customFormat="1" hidden="1" x14ac:dyDescent="0.2"/>
    <row r="5733" customFormat="1" hidden="1" x14ac:dyDescent="0.2"/>
    <row r="5734" customFormat="1" hidden="1" x14ac:dyDescent="0.2"/>
    <row r="5735" customFormat="1" hidden="1" x14ac:dyDescent="0.2"/>
    <row r="5736" customFormat="1" hidden="1" x14ac:dyDescent="0.2"/>
    <row r="5737" customFormat="1" hidden="1" x14ac:dyDescent="0.2"/>
    <row r="5738" customFormat="1" hidden="1" x14ac:dyDescent="0.2"/>
    <row r="5739" customFormat="1" hidden="1" x14ac:dyDescent="0.2"/>
    <row r="5740" customFormat="1" hidden="1" x14ac:dyDescent="0.2"/>
    <row r="5741" customFormat="1" hidden="1" x14ac:dyDescent="0.2"/>
    <row r="5742" customFormat="1" hidden="1" x14ac:dyDescent="0.2"/>
    <row r="5743" customFormat="1" hidden="1" x14ac:dyDescent="0.2"/>
    <row r="5744" customFormat="1" hidden="1" x14ac:dyDescent="0.2"/>
    <row r="5745" customFormat="1" hidden="1" x14ac:dyDescent="0.2"/>
    <row r="5746" customFormat="1" hidden="1" x14ac:dyDescent="0.2"/>
    <row r="5747" customFormat="1" hidden="1" x14ac:dyDescent="0.2"/>
    <row r="5748" customFormat="1" hidden="1" x14ac:dyDescent="0.2"/>
    <row r="5749" customFormat="1" hidden="1" x14ac:dyDescent="0.2"/>
    <row r="5750" customFormat="1" hidden="1" x14ac:dyDescent="0.2"/>
    <row r="5751" customFormat="1" hidden="1" x14ac:dyDescent="0.2"/>
    <row r="5752" customFormat="1" hidden="1" x14ac:dyDescent="0.2"/>
    <row r="5753" customFormat="1" hidden="1" x14ac:dyDescent="0.2"/>
    <row r="5754" customFormat="1" hidden="1" x14ac:dyDescent="0.2"/>
    <row r="5755" customFormat="1" hidden="1" x14ac:dyDescent="0.2"/>
    <row r="5756" customFormat="1" hidden="1" x14ac:dyDescent="0.2"/>
    <row r="5757" customFormat="1" hidden="1" x14ac:dyDescent="0.2"/>
    <row r="5758" customFormat="1" hidden="1" x14ac:dyDescent="0.2"/>
    <row r="5759" customFormat="1" hidden="1" x14ac:dyDescent="0.2"/>
    <row r="5760" customFormat="1" hidden="1" x14ac:dyDescent="0.2"/>
    <row r="5761" customFormat="1" hidden="1" x14ac:dyDescent="0.2"/>
    <row r="5762" customFormat="1" hidden="1" x14ac:dyDescent="0.2"/>
    <row r="5763" customFormat="1" hidden="1" x14ac:dyDescent="0.2"/>
    <row r="5764" customFormat="1" hidden="1" x14ac:dyDescent="0.2"/>
    <row r="5765" customFormat="1" hidden="1" x14ac:dyDescent="0.2"/>
    <row r="5766" customFormat="1" hidden="1" x14ac:dyDescent="0.2"/>
    <row r="5767" customFormat="1" hidden="1" x14ac:dyDescent="0.2"/>
    <row r="5768" customFormat="1" hidden="1" x14ac:dyDescent="0.2"/>
    <row r="5769" customFormat="1" hidden="1" x14ac:dyDescent="0.2"/>
    <row r="5770" customFormat="1" hidden="1" x14ac:dyDescent="0.2"/>
    <row r="5771" customFormat="1" hidden="1" x14ac:dyDescent="0.2"/>
    <row r="5772" customFormat="1" hidden="1" x14ac:dyDescent="0.2"/>
    <row r="5773" customFormat="1" hidden="1" x14ac:dyDescent="0.2"/>
    <row r="5774" customFormat="1" hidden="1" x14ac:dyDescent="0.2"/>
    <row r="5775" customFormat="1" hidden="1" x14ac:dyDescent="0.2"/>
    <row r="5776" customFormat="1" hidden="1" x14ac:dyDescent="0.2"/>
    <row r="5777" customFormat="1" hidden="1" x14ac:dyDescent="0.2"/>
    <row r="5778" customFormat="1" hidden="1" x14ac:dyDescent="0.2"/>
    <row r="5779" customFormat="1" hidden="1" x14ac:dyDescent="0.2"/>
    <row r="5780" customFormat="1" hidden="1" x14ac:dyDescent="0.2"/>
    <row r="5781" customFormat="1" hidden="1" x14ac:dyDescent="0.2"/>
    <row r="5782" customFormat="1" hidden="1" x14ac:dyDescent="0.2"/>
    <row r="5783" customFormat="1" hidden="1" x14ac:dyDescent="0.2"/>
    <row r="5784" customFormat="1" hidden="1" x14ac:dyDescent="0.2"/>
    <row r="5785" customFormat="1" hidden="1" x14ac:dyDescent="0.2"/>
    <row r="5786" customFormat="1" hidden="1" x14ac:dyDescent="0.2"/>
    <row r="5787" customFormat="1" hidden="1" x14ac:dyDescent="0.2"/>
    <row r="5788" customFormat="1" hidden="1" x14ac:dyDescent="0.2"/>
    <row r="5789" customFormat="1" hidden="1" x14ac:dyDescent="0.2"/>
    <row r="5790" customFormat="1" hidden="1" x14ac:dyDescent="0.2"/>
    <row r="5791" customFormat="1" hidden="1" x14ac:dyDescent="0.2"/>
    <row r="5792" customFormat="1" hidden="1" x14ac:dyDescent="0.2"/>
    <row r="5793" customFormat="1" hidden="1" x14ac:dyDescent="0.2"/>
    <row r="5794" customFormat="1" hidden="1" x14ac:dyDescent="0.2"/>
    <row r="5795" customFormat="1" hidden="1" x14ac:dyDescent="0.2"/>
    <row r="5796" customFormat="1" hidden="1" x14ac:dyDescent="0.2"/>
    <row r="5797" customFormat="1" hidden="1" x14ac:dyDescent="0.2"/>
    <row r="5798" customFormat="1" hidden="1" x14ac:dyDescent="0.2"/>
    <row r="5799" customFormat="1" hidden="1" x14ac:dyDescent="0.2"/>
    <row r="5800" customFormat="1" hidden="1" x14ac:dyDescent="0.2"/>
    <row r="5801" customFormat="1" hidden="1" x14ac:dyDescent="0.2"/>
    <row r="5802" customFormat="1" hidden="1" x14ac:dyDescent="0.2"/>
    <row r="5803" customFormat="1" hidden="1" x14ac:dyDescent="0.2"/>
    <row r="5804" customFormat="1" hidden="1" x14ac:dyDescent="0.2"/>
    <row r="5805" customFormat="1" hidden="1" x14ac:dyDescent="0.2"/>
    <row r="5806" customFormat="1" hidden="1" x14ac:dyDescent="0.2"/>
    <row r="5807" customFormat="1" hidden="1" x14ac:dyDescent="0.2"/>
    <row r="5808" customFormat="1" hidden="1" x14ac:dyDescent="0.2"/>
    <row r="5809" customFormat="1" hidden="1" x14ac:dyDescent="0.2"/>
    <row r="5810" customFormat="1" hidden="1" x14ac:dyDescent="0.2"/>
    <row r="5811" customFormat="1" hidden="1" x14ac:dyDescent="0.2"/>
    <row r="5812" customFormat="1" hidden="1" x14ac:dyDescent="0.2"/>
    <row r="5813" customFormat="1" hidden="1" x14ac:dyDescent="0.2"/>
    <row r="5814" customFormat="1" hidden="1" x14ac:dyDescent="0.2"/>
    <row r="5815" customFormat="1" hidden="1" x14ac:dyDescent="0.2"/>
    <row r="5816" customFormat="1" hidden="1" x14ac:dyDescent="0.2"/>
    <row r="5817" customFormat="1" hidden="1" x14ac:dyDescent="0.2"/>
    <row r="5818" customFormat="1" hidden="1" x14ac:dyDescent="0.2"/>
    <row r="5819" customFormat="1" hidden="1" x14ac:dyDescent="0.2"/>
    <row r="5820" customFormat="1" hidden="1" x14ac:dyDescent="0.2"/>
    <row r="5821" customFormat="1" hidden="1" x14ac:dyDescent="0.2"/>
    <row r="5822" customFormat="1" hidden="1" x14ac:dyDescent="0.2"/>
    <row r="5823" customFormat="1" hidden="1" x14ac:dyDescent="0.2"/>
    <row r="5824" customFormat="1" hidden="1" x14ac:dyDescent="0.2"/>
    <row r="5825" customFormat="1" hidden="1" x14ac:dyDescent="0.2"/>
    <row r="5826" customFormat="1" hidden="1" x14ac:dyDescent="0.2"/>
    <row r="5827" customFormat="1" hidden="1" x14ac:dyDescent="0.2"/>
    <row r="5828" customFormat="1" hidden="1" x14ac:dyDescent="0.2"/>
    <row r="5829" customFormat="1" hidden="1" x14ac:dyDescent="0.2"/>
    <row r="5830" customFormat="1" hidden="1" x14ac:dyDescent="0.2"/>
    <row r="5831" customFormat="1" hidden="1" x14ac:dyDescent="0.2"/>
    <row r="5832" customFormat="1" hidden="1" x14ac:dyDescent="0.2"/>
    <row r="5833" customFormat="1" hidden="1" x14ac:dyDescent="0.2"/>
    <row r="5834" customFormat="1" hidden="1" x14ac:dyDescent="0.2"/>
    <row r="5835" customFormat="1" hidden="1" x14ac:dyDescent="0.2"/>
    <row r="5836" customFormat="1" hidden="1" x14ac:dyDescent="0.2"/>
    <row r="5837" customFormat="1" hidden="1" x14ac:dyDescent="0.2"/>
    <row r="5838" customFormat="1" hidden="1" x14ac:dyDescent="0.2"/>
    <row r="5839" customFormat="1" hidden="1" x14ac:dyDescent="0.2"/>
    <row r="5840" customFormat="1" hidden="1" x14ac:dyDescent="0.2"/>
    <row r="5841" customFormat="1" hidden="1" x14ac:dyDescent="0.2"/>
    <row r="5842" customFormat="1" hidden="1" x14ac:dyDescent="0.2"/>
    <row r="5843" customFormat="1" hidden="1" x14ac:dyDescent="0.2"/>
    <row r="5844" customFormat="1" hidden="1" x14ac:dyDescent="0.2"/>
    <row r="5845" customFormat="1" hidden="1" x14ac:dyDescent="0.2"/>
    <row r="5846" customFormat="1" hidden="1" x14ac:dyDescent="0.2"/>
    <row r="5847" customFormat="1" hidden="1" x14ac:dyDescent="0.2"/>
    <row r="5848" customFormat="1" hidden="1" x14ac:dyDescent="0.2"/>
    <row r="5849" customFormat="1" hidden="1" x14ac:dyDescent="0.2"/>
    <row r="5850" customFormat="1" hidden="1" x14ac:dyDescent="0.2"/>
    <row r="5851" customFormat="1" hidden="1" x14ac:dyDescent="0.2"/>
    <row r="5852" customFormat="1" hidden="1" x14ac:dyDescent="0.2"/>
    <row r="5853" customFormat="1" hidden="1" x14ac:dyDescent="0.2"/>
    <row r="5854" customFormat="1" hidden="1" x14ac:dyDescent="0.2"/>
    <row r="5855" customFormat="1" hidden="1" x14ac:dyDescent="0.2"/>
    <row r="5856" customFormat="1" hidden="1" x14ac:dyDescent="0.2"/>
    <row r="5857" customFormat="1" hidden="1" x14ac:dyDescent="0.2"/>
    <row r="5858" customFormat="1" hidden="1" x14ac:dyDescent="0.2"/>
    <row r="5859" customFormat="1" hidden="1" x14ac:dyDescent="0.2"/>
    <row r="5860" customFormat="1" hidden="1" x14ac:dyDescent="0.2"/>
    <row r="5861" customFormat="1" hidden="1" x14ac:dyDescent="0.2"/>
    <row r="5862" customFormat="1" hidden="1" x14ac:dyDescent="0.2"/>
    <row r="5863" customFormat="1" hidden="1" x14ac:dyDescent="0.2"/>
    <row r="5864" customFormat="1" hidden="1" x14ac:dyDescent="0.2"/>
    <row r="5865" customFormat="1" hidden="1" x14ac:dyDescent="0.2"/>
    <row r="5866" customFormat="1" hidden="1" x14ac:dyDescent="0.2"/>
    <row r="5867" customFormat="1" hidden="1" x14ac:dyDescent="0.2"/>
    <row r="5868" customFormat="1" hidden="1" x14ac:dyDescent="0.2"/>
    <row r="5869" customFormat="1" hidden="1" x14ac:dyDescent="0.2"/>
    <row r="5870" customFormat="1" hidden="1" x14ac:dyDescent="0.2"/>
    <row r="5871" customFormat="1" hidden="1" x14ac:dyDescent="0.2"/>
    <row r="5872" customFormat="1" hidden="1" x14ac:dyDescent="0.2"/>
    <row r="5873" customFormat="1" hidden="1" x14ac:dyDescent="0.2"/>
    <row r="5874" customFormat="1" hidden="1" x14ac:dyDescent="0.2"/>
    <row r="5875" customFormat="1" hidden="1" x14ac:dyDescent="0.2"/>
    <row r="5876" customFormat="1" hidden="1" x14ac:dyDescent="0.2"/>
    <row r="5877" customFormat="1" hidden="1" x14ac:dyDescent="0.2"/>
    <row r="5878" customFormat="1" hidden="1" x14ac:dyDescent="0.2"/>
    <row r="5879" customFormat="1" hidden="1" x14ac:dyDescent="0.2"/>
    <row r="5880" customFormat="1" hidden="1" x14ac:dyDescent="0.2"/>
    <row r="5881" customFormat="1" hidden="1" x14ac:dyDescent="0.2"/>
    <row r="5882" customFormat="1" hidden="1" x14ac:dyDescent="0.2"/>
    <row r="5883" customFormat="1" hidden="1" x14ac:dyDescent="0.2"/>
    <row r="5884" customFormat="1" hidden="1" x14ac:dyDescent="0.2"/>
    <row r="5885" customFormat="1" hidden="1" x14ac:dyDescent="0.2"/>
    <row r="5886" customFormat="1" hidden="1" x14ac:dyDescent="0.2"/>
    <row r="5887" customFormat="1" hidden="1" x14ac:dyDescent="0.2"/>
    <row r="5888" customFormat="1" hidden="1" x14ac:dyDescent="0.2"/>
    <row r="5889" customFormat="1" hidden="1" x14ac:dyDescent="0.2"/>
    <row r="5890" customFormat="1" hidden="1" x14ac:dyDescent="0.2"/>
    <row r="5891" customFormat="1" hidden="1" x14ac:dyDescent="0.2"/>
    <row r="5892" customFormat="1" hidden="1" x14ac:dyDescent="0.2"/>
    <row r="5893" customFormat="1" hidden="1" x14ac:dyDescent="0.2"/>
    <row r="5894" customFormat="1" hidden="1" x14ac:dyDescent="0.2"/>
    <row r="5895" customFormat="1" hidden="1" x14ac:dyDescent="0.2"/>
    <row r="5896" customFormat="1" hidden="1" x14ac:dyDescent="0.2"/>
    <row r="5897" customFormat="1" hidden="1" x14ac:dyDescent="0.2"/>
    <row r="5898" customFormat="1" hidden="1" x14ac:dyDescent="0.2"/>
    <row r="5899" customFormat="1" hidden="1" x14ac:dyDescent="0.2"/>
    <row r="5900" customFormat="1" hidden="1" x14ac:dyDescent="0.2"/>
    <row r="5901" customFormat="1" hidden="1" x14ac:dyDescent="0.2"/>
    <row r="5902" customFormat="1" hidden="1" x14ac:dyDescent="0.2"/>
    <row r="5903" customFormat="1" hidden="1" x14ac:dyDescent="0.2"/>
    <row r="5904" customFormat="1" hidden="1" x14ac:dyDescent="0.2"/>
    <row r="5905" customFormat="1" hidden="1" x14ac:dyDescent="0.2"/>
    <row r="5906" customFormat="1" hidden="1" x14ac:dyDescent="0.2"/>
    <row r="5907" customFormat="1" hidden="1" x14ac:dyDescent="0.2"/>
    <row r="5908" customFormat="1" hidden="1" x14ac:dyDescent="0.2"/>
    <row r="5909" customFormat="1" hidden="1" x14ac:dyDescent="0.2"/>
    <row r="5910" customFormat="1" hidden="1" x14ac:dyDescent="0.2"/>
    <row r="5911" customFormat="1" hidden="1" x14ac:dyDescent="0.2"/>
    <row r="5912" customFormat="1" hidden="1" x14ac:dyDescent="0.2"/>
    <row r="5913" customFormat="1" hidden="1" x14ac:dyDescent="0.2"/>
    <row r="5914" customFormat="1" hidden="1" x14ac:dyDescent="0.2"/>
    <row r="5915" customFormat="1" hidden="1" x14ac:dyDescent="0.2"/>
    <row r="5916" customFormat="1" hidden="1" x14ac:dyDescent="0.2"/>
    <row r="5917" customFormat="1" hidden="1" x14ac:dyDescent="0.2"/>
    <row r="5918" customFormat="1" hidden="1" x14ac:dyDescent="0.2"/>
    <row r="5919" customFormat="1" hidden="1" x14ac:dyDescent="0.2"/>
    <row r="5920" customFormat="1" hidden="1" x14ac:dyDescent="0.2"/>
    <row r="5921" customFormat="1" hidden="1" x14ac:dyDescent="0.2"/>
    <row r="5922" customFormat="1" hidden="1" x14ac:dyDescent="0.2"/>
    <row r="5923" customFormat="1" hidden="1" x14ac:dyDescent="0.2"/>
    <row r="5924" customFormat="1" hidden="1" x14ac:dyDescent="0.2"/>
    <row r="5925" customFormat="1" hidden="1" x14ac:dyDescent="0.2"/>
    <row r="5926" customFormat="1" hidden="1" x14ac:dyDescent="0.2"/>
    <row r="5927" customFormat="1" hidden="1" x14ac:dyDescent="0.2"/>
    <row r="5928" customFormat="1" hidden="1" x14ac:dyDescent="0.2"/>
    <row r="5929" customFormat="1" hidden="1" x14ac:dyDescent="0.2"/>
    <row r="5930" customFormat="1" hidden="1" x14ac:dyDescent="0.2"/>
    <row r="5931" customFormat="1" hidden="1" x14ac:dyDescent="0.2"/>
    <row r="5932" customFormat="1" hidden="1" x14ac:dyDescent="0.2"/>
    <row r="5933" customFormat="1" hidden="1" x14ac:dyDescent="0.2"/>
    <row r="5934" customFormat="1" hidden="1" x14ac:dyDescent="0.2"/>
    <row r="5935" customFormat="1" hidden="1" x14ac:dyDescent="0.2"/>
    <row r="5936" customFormat="1" hidden="1" x14ac:dyDescent="0.2"/>
    <row r="5937" customFormat="1" hidden="1" x14ac:dyDescent="0.2"/>
    <row r="5938" customFormat="1" hidden="1" x14ac:dyDescent="0.2"/>
    <row r="5939" customFormat="1" hidden="1" x14ac:dyDescent="0.2"/>
    <row r="5940" customFormat="1" hidden="1" x14ac:dyDescent="0.2"/>
    <row r="5941" customFormat="1" hidden="1" x14ac:dyDescent="0.2"/>
    <row r="5942" customFormat="1" hidden="1" x14ac:dyDescent="0.2"/>
    <row r="5943" customFormat="1" hidden="1" x14ac:dyDescent="0.2"/>
    <row r="5944" customFormat="1" hidden="1" x14ac:dyDescent="0.2"/>
    <row r="5945" customFormat="1" hidden="1" x14ac:dyDescent="0.2"/>
    <row r="5946" customFormat="1" hidden="1" x14ac:dyDescent="0.2"/>
    <row r="5947" customFormat="1" hidden="1" x14ac:dyDescent="0.2"/>
    <row r="5948" customFormat="1" hidden="1" x14ac:dyDescent="0.2"/>
    <row r="5949" customFormat="1" hidden="1" x14ac:dyDescent="0.2"/>
    <row r="5950" customFormat="1" hidden="1" x14ac:dyDescent="0.2"/>
    <row r="5951" customFormat="1" hidden="1" x14ac:dyDescent="0.2"/>
    <row r="5952" customFormat="1" hidden="1" x14ac:dyDescent="0.2"/>
    <row r="5953" customFormat="1" hidden="1" x14ac:dyDescent="0.2"/>
    <row r="5954" customFormat="1" hidden="1" x14ac:dyDescent="0.2"/>
    <row r="5955" customFormat="1" hidden="1" x14ac:dyDescent="0.2"/>
    <row r="5956" customFormat="1" hidden="1" x14ac:dyDescent="0.2"/>
    <row r="5957" customFormat="1" hidden="1" x14ac:dyDescent="0.2"/>
    <row r="5958" customFormat="1" hidden="1" x14ac:dyDescent="0.2"/>
    <row r="5959" customFormat="1" hidden="1" x14ac:dyDescent="0.2"/>
    <row r="5960" customFormat="1" hidden="1" x14ac:dyDescent="0.2"/>
    <row r="5961" customFormat="1" hidden="1" x14ac:dyDescent="0.2"/>
    <row r="5962" customFormat="1" hidden="1" x14ac:dyDescent="0.2"/>
    <row r="5963" customFormat="1" hidden="1" x14ac:dyDescent="0.2"/>
    <row r="5964" customFormat="1" hidden="1" x14ac:dyDescent="0.2"/>
    <row r="5965" customFormat="1" hidden="1" x14ac:dyDescent="0.2"/>
    <row r="5966" customFormat="1" hidden="1" x14ac:dyDescent="0.2"/>
    <row r="5967" customFormat="1" hidden="1" x14ac:dyDescent="0.2"/>
    <row r="5968" customFormat="1" hidden="1" x14ac:dyDescent="0.2"/>
    <row r="5969" customFormat="1" hidden="1" x14ac:dyDescent="0.2"/>
    <row r="5970" customFormat="1" hidden="1" x14ac:dyDescent="0.2"/>
    <row r="5971" customFormat="1" hidden="1" x14ac:dyDescent="0.2"/>
    <row r="5972" customFormat="1" hidden="1" x14ac:dyDescent="0.2"/>
    <row r="5973" customFormat="1" hidden="1" x14ac:dyDescent="0.2"/>
    <row r="5974" customFormat="1" hidden="1" x14ac:dyDescent="0.2"/>
    <row r="5975" customFormat="1" hidden="1" x14ac:dyDescent="0.2"/>
    <row r="5976" customFormat="1" hidden="1" x14ac:dyDescent="0.2"/>
    <row r="5977" customFormat="1" hidden="1" x14ac:dyDescent="0.2"/>
    <row r="5978" customFormat="1" hidden="1" x14ac:dyDescent="0.2"/>
    <row r="5979" customFormat="1" hidden="1" x14ac:dyDescent="0.2"/>
    <row r="5980" customFormat="1" hidden="1" x14ac:dyDescent="0.2"/>
    <row r="5981" customFormat="1" hidden="1" x14ac:dyDescent="0.2"/>
    <row r="5982" customFormat="1" hidden="1" x14ac:dyDescent="0.2"/>
    <row r="5983" customFormat="1" hidden="1" x14ac:dyDescent="0.2"/>
    <row r="5984" customFormat="1" hidden="1" x14ac:dyDescent="0.2"/>
    <row r="5985" customFormat="1" hidden="1" x14ac:dyDescent="0.2"/>
    <row r="5986" customFormat="1" hidden="1" x14ac:dyDescent="0.2"/>
    <row r="5987" customFormat="1" hidden="1" x14ac:dyDescent="0.2"/>
    <row r="5988" customFormat="1" hidden="1" x14ac:dyDescent="0.2"/>
    <row r="5989" customFormat="1" hidden="1" x14ac:dyDescent="0.2"/>
    <row r="5990" customFormat="1" hidden="1" x14ac:dyDescent="0.2"/>
    <row r="5991" customFormat="1" hidden="1" x14ac:dyDescent="0.2"/>
    <row r="5992" customFormat="1" hidden="1" x14ac:dyDescent="0.2"/>
    <row r="5993" customFormat="1" hidden="1" x14ac:dyDescent="0.2"/>
    <row r="5994" customFormat="1" hidden="1" x14ac:dyDescent="0.2"/>
    <row r="5995" customFormat="1" hidden="1" x14ac:dyDescent="0.2"/>
    <row r="5996" customFormat="1" hidden="1" x14ac:dyDescent="0.2"/>
    <row r="5997" customFormat="1" hidden="1" x14ac:dyDescent="0.2"/>
    <row r="5998" customFormat="1" hidden="1" x14ac:dyDescent="0.2"/>
    <row r="5999" customFormat="1" hidden="1" x14ac:dyDescent="0.2"/>
    <row r="6000" customFormat="1" hidden="1" x14ac:dyDescent="0.2"/>
    <row r="6001" customFormat="1" hidden="1" x14ac:dyDescent="0.2"/>
    <row r="6002" customFormat="1" hidden="1" x14ac:dyDescent="0.2"/>
    <row r="6003" customFormat="1" hidden="1" x14ac:dyDescent="0.2"/>
    <row r="6004" customFormat="1" hidden="1" x14ac:dyDescent="0.2"/>
    <row r="6005" customFormat="1" hidden="1" x14ac:dyDescent="0.2"/>
    <row r="6006" customFormat="1" hidden="1" x14ac:dyDescent="0.2"/>
    <row r="6007" customFormat="1" hidden="1" x14ac:dyDescent="0.2"/>
    <row r="6008" customFormat="1" hidden="1" x14ac:dyDescent="0.2"/>
    <row r="6009" customFormat="1" hidden="1" x14ac:dyDescent="0.2"/>
    <row r="6010" customFormat="1" hidden="1" x14ac:dyDescent="0.2"/>
    <row r="6011" customFormat="1" hidden="1" x14ac:dyDescent="0.2"/>
    <row r="6012" customFormat="1" hidden="1" x14ac:dyDescent="0.2"/>
    <row r="6013" customFormat="1" hidden="1" x14ac:dyDescent="0.2"/>
    <row r="6014" customFormat="1" hidden="1" x14ac:dyDescent="0.2"/>
    <row r="6015" customFormat="1" hidden="1" x14ac:dyDescent="0.2"/>
    <row r="6016" customFormat="1" hidden="1" x14ac:dyDescent="0.2"/>
    <row r="6017" customFormat="1" hidden="1" x14ac:dyDescent="0.2"/>
    <row r="6018" customFormat="1" hidden="1" x14ac:dyDescent="0.2"/>
    <row r="6019" customFormat="1" hidden="1" x14ac:dyDescent="0.2"/>
    <row r="6020" customFormat="1" hidden="1" x14ac:dyDescent="0.2"/>
    <row r="6021" customFormat="1" hidden="1" x14ac:dyDescent="0.2"/>
    <row r="6022" customFormat="1" hidden="1" x14ac:dyDescent="0.2"/>
    <row r="6023" customFormat="1" hidden="1" x14ac:dyDescent="0.2"/>
    <row r="6024" customFormat="1" hidden="1" x14ac:dyDescent="0.2"/>
    <row r="6025" customFormat="1" hidden="1" x14ac:dyDescent="0.2"/>
    <row r="6026" customFormat="1" hidden="1" x14ac:dyDescent="0.2"/>
    <row r="6027" customFormat="1" hidden="1" x14ac:dyDescent="0.2"/>
    <row r="6028" customFormat="1" hidden="1" x14ac:dyDescent="0.2"/>
    <row r="6029" customFormat="1" hidden="1" x14ac:dyDescent="0.2"/>
    <row r="6030" customFormat="1" hidden="1" x14ac:dyDescent="0.2"/>
    <row r="6031" customFormat="1" hidden="1" x14ac:dyDescent="0.2"/>
    <row r="6032" customFormat="1" hidden="1" x14ac:dyDescent="0.2"/>
    <row r="6033" customFormat="1" hidden="1" x14ac:dyDescent="0.2"/>
    <row r="6034" customFormat="1" hidden="1" x14ac:dyDescent="0.2"/>
    <row r="6035" customFormat="1" hidden="1" x14ac:dyDescent="0.2"/>
    <row r="6036" customFormat="1" hidden="1" x14ac:dyDescent="0.2"/>
    <row r="6037" customFormat="1" hidden="1" x14ac:dyDescent="0.2"/>
    <row r="6038" customFormat="1" hidden="1" x14ac:dyDescent="0.2"/>
    <row r="6039" customFormat="1" hidden="1" x14ac:dyDescent="0.2"/>
    <row r="6040" customFormat="1" hidden="1" x14ac:dyDescent="0.2"/>
    <row r="6041" customFormat="1" hidden="1" x14ac:dyDescent="0.2"/>
    <row r="6042" customFormat="1" hidden="1" x14ac:dyDescent="0.2"/>
    <row r="6043" customFormat="1" hidden="1" x14ac:dyDescent="0.2"/>
    <row r="6044" customFormat="1" hidden="1" x14ac:dyDescent="0.2"/>
    <row r="6045" customFormat="1" hidden="1" x14ac:dyDescent="0.2"/>
    <row r="6046" customFormat="1" hidden="1" x14ac:dyDescent="0.2"/>
    <row r="6047" customFormat="1" hidden="1" x14ac:dyDescent="0.2"/>
    <row r="6048" customFormat="1" hidden="1" x14ac:dyDescent="0.2"/>
    <row r="6049" customFormat="1" hidden="1" x14ac:dyDescent="0.2"/>
    <row r="6050" customFormat="1" hidden="1" x14ac:dyDescent="0.2"/>
    <row r="6051" customFormat="1" hidden="1" x14ac:dyDescent="0.2"/>
    <row r="6052" customFormat="1" hidden="1" x14ac:dyDescent="0.2"/>
    <row r="6053" customFormat="1" hidden="1" x14ac:dyDescent="0.2"/>
    <row r="6054" customFormat="1" hidden="1" x14ac:dyDescent="0.2"/>
    <row r="6055" customFormat="1" hidden="1" x14ac:dyDescent="0.2"/>
    <row r="6056" customFormat="1" hidden="1" x14ac:dyDescent="0.2"/>
    <row r="6057" customFormat="1" hidden="1" x14ac:dyDescent="0.2"/>
    <row r="6058" customFormat="1" hidden="1" x14ac:dyDescent="0.2"/>
    <row r="6059" customFormat="1" hidden="1" x14ac:dyDescent="0.2"/>
    <row r="6060" customFormat="1" hidden="1" x14ac:dyDescent="0.2"/>
    <row r="6061" customFormat="1" hidden="1" x14ac:dyDescent="0.2"/>
    <row r="6062" customFormat="1" hidden="1" x14ac:dyDescent="0.2"/>
    <row r="6063" customFormat="1" hidden="1" x14ac:dyDescent="0.2"/>
    <row r="6064" customFormat="1" hidden="1" x14ac:dyDescent="0.2"/>
    <row r="6065" customFormat="1" hidden="1" x14ac:dyDescent="0.2"/>
    <row r="6066" customFormat="1" hidden="1" x14ac:dyDescent="0.2"/>
    <row r="6067" customFormat="1" hidden="1" x14ac:dyDescent="0.2"/>
    <row r="6068" customFormat="1" hidden="1" x14ac:dyDescent="0.2"/>
    <row r="6069" customFormat="1" hidden="1" x14ac:dyDescent="0.2"/>
    <row r="6070" customFormat="1" hidden="1" x14ac:dyDescent="0.2"/>
    <row r="6071" customFormat="1" hidden="1" x14ac:dyDescent="0.2"/>
    <row r="6072" customFormat="1" hidden="1" x14ac:dyDescent="0.2"/>
    <row r="6073" customFormat="1" hidden="1" x14ac:dyDescent="0.2"/>
    <row r="6074" customFormat="1" hidden="1" x14ac:dyDescent="0.2"/>
    <row r="6075" customFormat="1" hidden="1" x14ac:dyDescent="0.2"/>
    <row r="6076" customFormat="1" hidden="1" x14ac:dyDescent="0.2"/>
    <row r="6077" customFormat="1" hidden="1" x14ac:dyDescent="0.2"/>
    <row r="6078" customFormat="1" hidden="1" x14ac:dyDescent="0.2"/>
    <row r="6079" customFormat="1" hidden="1" x14ac:dyDescent="0.2"/>
    <row r="6080" customFormat="1" hidden="1" x14ac:dyDescent="0.2"/>
    <row r="6081" customFormat="1" hidden="1" x14ac:dyDescent="0.2"/>
    <row r="6082" customFormat="1" hidden="1" x14ac:dyDescent="0.2"/>
    <row r="6083" customFormat="1" hidden="1" x14ac:dyDescent="0.2"/>
    <row r="6084" customFormat="1" hidden="1" x14ac:dyDescent="0.2"/>
    <row r="6085" customFormat="1" hidden="1" x14ac:dyDescent="0.2"/>
    <row r="6086" customFormat="1" hidden="1" x14ac:dyDescent="0.2"/>
    <row r="6087" customFormat="1" hidden="1" x14ac:dyDescent="0.2"/>
    <row r="6088" customFormat="1" hidden="1" x14ac:dyDescent="0.2"/>
    <row r="6089" customFormat="1" hidden="1" x14ac:dyDescent="0.2"/>
    <row r="6090" customFormat="1" hidden="1" x14ac:dyDescent="0.2"/>
    <row r="6091" customFormat="1" hidden="1" x14ac:dyDescent="0.2"/>
    <row r="6092" customFormat="1" hidden="1" x14ac:dyDescent="0.2"/>
    <row r="6093" customFormat="1" hidden="1" x14ac:dyDescent="0.2"/>
    <row r="6094" customFormat="1" hidden="1" x14ac:dyDescent="0.2"/>
    <row r="6095" customFormat="1" hidden="1" x14ac:dyDescent="0.2"/>
    <row r="6096" customFormat="1" hidden="1" x14ac:dyDescent="0.2"/>
    <row r="6097" customFormat="1" hidden="1" x14ac:dyDescent="0.2"/>
    <row r="6098" customFormat="1" hidden="1" x14ac:dyDescent="0.2"/>
    <row r="6099" customFormat="1" hidden="1" x14ac:dyDescent="0.2"/>
    <row r="6100" customFormat="1" hidden="1" x14ac:dyDescent="0.2"/>
    <row r="6101" customFormat="1" hidden="1" x14ac:dyDescent="0.2"/>
    <row r="6102" customFormat="1" hidden="1" x14ac:dyDescent="0.2"/>
    <row r="6103" customFormat="1" hidden="1" x14ac:dyDescent="0.2"/>
    <row r="6104" customFormat="1" hidden="1" x14ac:dyDescent="0.2"/>
    <row r="6105" customFormat="1" hidden="1" x14ac:dyDescent="0.2"/>
    <row r="6106" customFormat="1" hidden="1" x14ac:dyDescent="0.2"/>
    <row r="6107" customFormat="1" hidden="1" x14ac:dyDescent="0.2"/>
    <row r="6108" customFormat="1" hidden="1" x14ac:dyDescent="0.2"/>
    <row r="6109" customFormat="1" hidden="1" x14ac:dyDescent="0.2"/>
    <row r="6110" customFormat="1" hidden="1" x14ac:dyDescent="0.2"/>
    <row r="6111" customFormat="1" hidden="1" x14ac:dyDescent="0.2"/>
    <row r="6112" customFormat="1" hidden="1" x14ac:dyDescent="0.2"/>
    <row r="6113" customFormat="1" hidden="1" x14ac:dyDescent="0.2"/>
    <row r="6114" customFormat="1" hidden="1" x14ac:dyDescent="0.2"/>
    <row r="6115" customFormat="1" hidden="1" x14ac:dyDescent="0.2"/>
    <row r="6116" customFormat="1" hidden="1" x14ac:dyDescent="0.2"/>
    <row r="6117" customFormat="1" hidden="1" x14ac:dyDescent="0.2"/>
    <row r="6118" customFormat="1" hidden="1" x14ac:dyDescent="0.2"/>
    <row r="6119" customFormat="1" hidden="1" x14ac:dyDescent="0.2"/>
    <row r="6120" customFormat="1" hidden="1" x14ac:dyDescent="0.2"/>
    <row r="6121" customFormat="1" hidden="1" x14ac:dyDescent="0.2"/>
    <row r="6122" customFormat="1" hidden="1" x14ac:dyDescent="0.2"/>
    <row r="6123" customFormat="1" hidden="1" x14ac:dyDescent="0.2"/>
    <row r="6124" customFormat="1" hidden="1" x14ac:dyDescent="0.2"/>
    <row r="6125" customFormat="1" hidden="1" x14ac:dyDescent="0.2"/>
    <row r="6126" customFormat="1" hidden="1" x14ac:dyDescent="0.2"/>
    <row r="6127" customFormat="1" hidden="1" x14ac:dyDescent="0.2"/>
    <row r="6128" customFormat="1" hidden="1" x14ac:dyDescent="0.2"/>
    <row r="6129" customFormat="1" hidden="1" x14ac:dyDescent="0.2"/>
    <row r="6130" customFormat="1" hidden="1" x14ac:dyDescent="0.2"/>
    <row r="6131" customFormat="1" hidden="1" x14ac:dyDescent="0.2"/>
    <row r="6132" customFormat="1" hidden="1" x14ac:dyDescent="0.2"/>
    <row r="6133" customFormat="1" hidden="1" x14ac:dyDescent="0.2"/>
    <row r="6134" customFormat="1" hidden="1" x14ac:dyDescent="0.2"/>
    <row r="6135" customFormat="1" hidden="1" x14ac:dyDescent="0.2"/>
    <row r="6136" customFormat="1" hidden="1" x14ac:dyDescent="0.2"/>
    <row r="6137" customFormat="1" hidden="1" x14ac:dyDescent="0.2"/>
    <row r="6138" customFormat="1" hidden="1" x14ac:dyDescent="0.2"/>
    <row r="6139" customFormat="1" hidden="1" x14ac:dyDescent="0.2"/>
    <row r="6140" customFormat="1" hidden="1" x14ac:dyDescent="0.2"/>
    <row r="6141" customFormat="1" hidden="1" x14ac:dyDescent="0.2"/>
    <row r="6142" customFormat="1" hidden="1" x14ac:dyDescent="0.2"/>
    <row r="6143" customFormat="1" hidden="1" x14ac:dyDescent="0.2"/>
    <row r="6144" customFormat="1" hidden="1" x14ac:dyDescent="0.2"/>
    <row r="6145" customFormat="1" hidden="1" x14ac:dyDescent="0.2"/>
    <row r="6146" customFormat="1" hidden="1" x14ac:dyDescent="0.2"/>
    <row r="6147" customFormat="1" hidden="1" x14ac:dyDescent="0.2"/>
    <row r="6148" customFormat="1" hidden="1" x14ac:dyDescent="0.2"/>
    <row r="6149" customFormat="1" hidden="1" x14ac:dyDescent="0.2"/>
    <row r="6150" customFormat="1" hidden="1" x14ac:dyDescent="0.2"/>
    <row r="6151" customFormat="1" hidden="1" x14ac:dyDescent="0.2"/>
    <row r="6152" customFormat="1" hidden="1" x14ac:dyDescent="0.2"/>
    <row r="6153" customFormat="1" hidden="1" x14ac:dyDescent="0.2"/>
    <row r="6154" customFormat="1" hidden="1" x14ac:dyDescent="0.2"/>
    <row r="6155" customFormat="1" hidden="1" x14ac:dyDescent="0.2"/>
    <row r="6156" customFormat="1" hidden="1" x14ac:dyDescent="0.2"/>
    <row r="6157" customFormat="1" hidden="1" x14ac:dyDescent="0.2"/>
    <row r="6158" customFormat="1" hidden="1" x14ac:dyDescent="0.2"/>
    <row r="6159" customFormat="1" hidden="1" x14ac:dyDescent="0.2"/>
    <row r="6160" customFormat="1" hidden="1" x14ac:dyDescent="0.2"/>
    <row r="6161" customFormat="1" hidden="1" x14ac:dyDescent="0.2"/>
    <row r="6162" customFormat="1" hidden="1" x14ac:dyDescent="0.2"/>
    <row r="6163" customFormat="1" hidden="1" x14ac:dyDescent="0.2"/>
    <row r="6164" customFormat="1" hidden="1" x14ac:dyDescent="0.2"/>
    <row r="6165" customFormat="1" hidden="1" x14ac:dyDescent="0.2"/>
    <row r="6166" customFormat="1" hidden="1" x14ac:dyDescent="0.2"/>
    <row r="6167" customFormat="1" hidden="1" x14ac:dyDescent="0.2"/>
    <row r="6168" customFormat="1" hidden="1" x14ac:dyDescent="0.2"/>
    <row r="6169" customFormat="1" hidden="1" x14ac:dyDescent="0.2"/>
    <row r="6170" customFormat="1" hidden="1" x14ac:dyDescent="0.2"/>
    <row r="6171" customFormat="1" hidden="1" x14ac:dyDescent="0.2"/>
    <row r="6172" customFormat="1" hidden="1" x14ac:dyDescent="0.2"/>
    <row r="6173" customFormat="1" hidden="1" x14ac:dyDescent="0.2"/>
    <row r="6174" customFormat="1" hidden="1" x14ac:dyDescent="0.2"/>
    <row r="6175" customFormat="1" hidden="1" x14ac:dyDescent="0.2"/>
    <row r="6176" customFormat="1" hidden="1" x14ac:dyDescent="0.2"/>
    <row r="6177" customFormat="1" hidden="1" x14ac:dyDescent="0.2"/>
    <row r="6178" customFormat="1" hidden="1" x14ac:dyDescent="0.2"/>
    <row r="6179" customFormat="1" hidden="1" x14ac:dyDescent="0.2"/>
    <row r="6180" customFormat="1" hidden="1" x14ac:dyDescent="0.2"/>
    <row r="6181" customFormat="1" hidden="1" x14ac:dyDescent="0.2"/>
    <row r="6182" customFormat="1" hidden="1" x14ac:dyDescent="0.2"/>
    <row r="6183" customFormat="1" hidden="1" x14ac:dyDescent="0.2"/>
    <row r="6184" customFormat="1" hidden="1" x14ac:dyDescent="0.2"/>
    <row r="6185" customFormat="1" hidden="1" x14ac:dyDescent="0.2"/>
    <row r="6186" customFormat="1" hidden="1" x14ac:dyDescent="0.2"/>
    <row r="6187" customFormat="1" hidden="1" x14ac:dyDescent="0.2"/>
    <row r="6188" customFormat="1" hidden="1" x14ac:dyDescent="0.2"/>
    <row r="6189" customFormat="1" hidden="1" x14ac:dyDescent="0.2"/>
    <row r="6190" customFormat="1" hidden="1" x14ac:dyDescent="0.2"/>
    <row r="6191" customFormat="1" hidden="1" x14ac:dyDescent="0.2"/>
    <row r="6192" customFormat="1" hidden="1" x14ac:dyDescent="0.2"/>
    <row r="6193" customFormat="1" hidden="1" x14ac:dyDescent="0.2"/>
    <row r="6194" customFormat="1" hidden="1" x14ac:dyDescent="0.2"/>
    <row r="6195" customFormat="1" hidden="1" x14ac:dyDescent="0.2"/>
    <row r="6196" customFormat="1" hidden="1" x14ac:dyDescent="0.2"/>
    <row r="6197" customFormat="1" hidden="1" x14ac:dyDescent="0.2"/>
    <row r="6198" customFormat="1" hidden="1" x14ac:dyDescent="0.2"/>
    <row r="6199" customFormat="1" hidden="1" x14ac:dyDescent="0.2"/>
    <row r="6200" customFormat="1" hidden="1" x14ac:dyDescent="0.2"/>
    <row r="6201" customFormat="1" hidden="1" x14ac:dyDescent="0.2"/>
    <row r="6202" customFormat="1" hidden="1" x14ac:dyDescent="0.2"/>
    <row r="6203" customFormat="1" hidden="1" x14ac:dyDescent="0.2"/>
    <row r="6204" customFormat="1" hidden="1" x14ac:dyDescent="0.2"/>
    <row r="6205" customFormat="1" hidden="1" x14ac:dyDescent="0.2"/>
    <row r="6206" customFormat="1" hidden="1" x14ac:dyDescent="0.2"/>
    <row r="6207" customFormat="1" hidden="1" x14ac:dyDescent="0.2"/>
    <row r="6208" customFormat="1" hidden="1" x14ac:dyDescent="0.2"/>
    <row r="6209" customFormat="1" hidden="1" x14ac:dyDescent="0.2"/>
    <row r="6210" customFormat="1" hidden="1" x14ac:dyDescent="0.2"/>
    <row r="6211" customFormat="1" hidden="1" x14ac:dyDescent="0.2"/>
    <row r="6212" customFormat="1" hidden="1" x14ac:dyDescent="0.2"/>
    <row r="6213" customFormat="1" hidden="1" x14ac:dyDescent="0.2"/>
    <row r="6214" customFormat="1" hidden="1" x14ac:dyDescent="0.2"/>
    <row r="6215" customFormat="1" hidden="1" x14ac:dyDescent="0.2"/>
    <row r="6216" customFormat="1" hidden="1" x14ac:dyDescent="0.2"/>
    <row r="6217" customFormat="1" hidden="1" x14ac:dyDescent="0.2"/>
    <row r="6218" customFormat="1" hidden="1" x14ac:dyDescent="0.2"/>
    <row r="6219" customFormat="1" hidden="1" x14ac:dyDescent="0.2"/>
    <row r="6220" customFormat="1" hidden="1" x14ac:dyDescent="0.2"/>
    <row r="6221" customFormat="1" hidden="1" x14ac:dyDescent="0.2"/>
    <row r="6222" customFormat="1" hidden="1" x14ac:dyDescent="0.2"/>
    <row r="6223" customFormat="1" hidden="1" x14ac:dyDescent="0.2"/>
    <row r="6224" customFormat="1" hidden="1" x14ac:dyDescent="0.2"/>
    <row r="6225" customFormat="1" hidden="1" x14ac:dyDescent="0.2"/>
    <row r="6226" customFormat="1" hidden="1" x14ac:dyDescent="0.2"/>
    <row r="6227" customFormat="1" hidden="1" x14ac:dyDescent="0.2"/>
    <row r="6228" customFormat="1" hidden="1" x14ac:dyDescent="0.2"/>
    <row r="6229" customFormat="1" hidden="1" x14ac:dyDescent="0.2"/>
    <row r="6230" customFormat="1" hidden="1" x14ac:dyDescent="0.2"/>
    <row r="6231" customFormat="1" hidden="1" x14ac:dyDescent="0.2"/>
    <row r="6232" customFormat="1" hidden="1" x14ac:dyDescent="0.2"/>
    <row r="6233" customFormat="1" hidden="1" x14ac:dyDescent="0.2"/>
    <row r="6234" customFormat="1" hidden="1" x14ac:dyDescent="0.2"/>
    <row r="6235" customFormat="1" hidden="1" x14ac:dyDescent="0.2"/>
    <row r="6236" customFormat="1" hidden="1" x14ac:dyDescent="0.2"/>
    <row r="6237" customFormat="1" hidden="1" x14ac:dyDescent="0.2"/>
    <row r="6238" customFormat="1" hidden="1" x14ac:dyDescent="0.2"/>
    <row r="6239" customFormat="1" hidden="1" x14ac:dyDescent="0.2"/>
    <row r="6240" customFormat="1" hidden="1" x14ac:dyDescent="0.2"/>
    <row r="6241" customFormat="1" hidden="1" x14ac:dyDescent="0.2"/>
    <row r="6242" customFormat="1" hidden="1" x14ac:dyDescent="0.2"/>
    <row r="6243" customFormat="1" hidden="1" x14ac:dyDescent="0.2"/>
    <row r="6244" customFormat="1" hidden="1" x14ac:dyDescent="0.2"/>
    <row r="6245" customFormat="1" hidden="1" x14ac:dyDescent="0.2"/>
    <row r="6246" customFormat="1" hidden="1" x14ac:dyDescent="0.2"/>
    <row r="6247" customFormat="1" hidden="1" x14ac:dyDescent="0.2"/>
    <row r="6248" customFormat="1" hidden="1" x14ac:dyDescent="0.2"/>
    <row r="6249" customFormat="1" hidden="1" x14ac:dyDescent="0.2"/>
    <row r="6250" customFormat="1" hidden="1" x14ac:dyDescent="0.2"/>
    <row r="6251" customFormat="1" hidden="1" x14ac:dyDescent="0.2"/>
    <row r="6252" customFormat="1" hidden="1" x14ac:dyDescent="0.2"/>
    <row r="6253" customFormat="1" hidden="1" x14ac:dyDescent="0.2"/>
    <row r="6254" customFormat="1" hidden="1" x14ac:dyDescent="0.2"/>
    <row r="6255" customFormat="1" hidden="1" x14ac:dyDescent="0.2"/>
    <row r="6256" customFormat="1" hidden="1" x14ac:dyDescent="0.2"/>
    <row r="6257" customFormat="1" hidden="1" x14ac:dyDescent="0.2"/>
    <row r="6258" customFormat="1" hidden="1" x14ac:dyDescent="0.2"/>
    <row r="6259" customFormat="1" hidden="1" x14ac:dyDescent="0.2"/>
    <row r="6260" customFormat="1" hidden="1" x14ac:dyDescent="0.2"/>
    <row r="6261" customFormat="1" hidden="1" x14ac:dyDescent="0.2"/>
    <row r="6262" customFormat="1" hidden="1" x14ac:dyDescent="0.2"/>
    <row r="6263" customFormat="1" hidden="1" x14ac:dyDescent="0.2"/>
    <row r="6264" customFormat="1" hidden="1" x14ac:dyDescent="0.2"/>
    <row r="6265" customFormat="1" hidden="1" x14ac:dyDescent="0.2"/>
    <row r="6266" customFormat="1" hidden="1" x14ac:dyDescent="0.2"/>
    <row r="6267" customFormat="1" hidden="1" x14ac:dyDescent="0.2"/>
    <row r="6268" customFormat="1" hidden="1" x14ac:dyDescent="0.2"/>
    <row r="6269" customFormat="1" hidden="1" x14ac:dyDescent="0.2"/>
    <row r="6270" customFormat="1" hidden="1" x14ac:dyDescent="0.2"/>
    <row r="6271" customFormat="1" hidden="1" x14ac:dyDescent="0.2"/>
    <row r="6272" customFormat="1" hidden="1" x14ac:dyDescent="0.2"/>
    <row r="6273" customFormat="1" hidden="1" x14ac:dyDescent="0.2"/>
    <row r="6274" customFormat="1" hidden="1" x14ac:dyDescent="0.2"/>
    <row r="6275" customFormat="1" hidden="1" x14ac:dyDescent="0.2"/>
    <row r="6276" customFormat="1" hidden="1" x14ac:dyDescent="0.2"/>
    <row r="6277" customFormat="1" hidden="1" x14ac:dyDescent="0.2"/>
    <row r="6278" customFormat="1" hidden="1" x14ac:dyDescent="0.2"/>
    <row r="6279" customFormat="1" hidden="1" x14ac:dyDescent="0.2"/>
    <row r="6280" customFormat="1" hidden="1" x14ac:dyDescent="0.2"/>
    <row r="6281" customFormat="1" hidden="1" x14ac:dyDescent="0.2"/>
    <row r="6282" customFormat="1" hidden="1" x14ac:dyDescent="0.2"/>
    <row r="6283" customFormat="1" hidden="1" x14ac:dyDescent="0.2"/>
    <row r="6284" customFormat="1" hidden="1" x14ac:dyDescent="0.2"/>
    <row r="6285" customFormat="1" hidden="1" x14ac:dyDescent="0.2"/>
    <row r="6286" customFormat="1" hidden="1" x14ac:dyDescent="0.2"/>
    <row r="6287" customFormat="1" hidden="1" x14ac:dyDescent="0.2"/>
    <row r="6288" customFormat="1" hidden="1" x14ac:dyDescent="0.2"/>
    <row r="6289" customFormat="1" hidden="1" x14ac:dyDescent="0.2"/>
    <row r="6290" customFormat="1" hidden="1" x14ac:dyDescent="0.2"/>
    <row r="6291" customFormat="1" hidden="1" x14ac:dyDescent="0.2"/>
    <row r="6292" customFormat="1" hidden="1" x14ac:dyDescent="0.2"/>
    <row r="6293" customFormat="1" hidden="1" x14ac:dyDescent="0.2"/>
    <row r="6294" customFormat="1" hidden="1" x14ac:dyDescent="0.2"/>
    <row r="6295" customFormat="1" hidden="1" x14ac:dyDescent="0.2"/>
    <row r="6296" customFormat="1" hidden="1" x14ac:dyDescent="0.2"/>
    <row r="6297" customFormat="1" hidden="1" x14ac:dyDescent="0.2"/>
    <row r="6298" customFormat="1" hidden="1" x14ac:dyDescent="0.2"/>
    <row r="6299" customFormat="1" hidden="1" x14ac:dyDescent="0.2"/>
    <row r="6300" customFormat="1" hidden="1" x14ac:dyDescent="0.2"/>
    <row r="6301" customFormat="1" hidden="1" x14ac:dyDescent="0.2"/>
    <row r="6302" customFormat="1" hidden="1" x14ac:dyDescent="0.2"/>
    <row r="6303" customFormat="1" hidden="1" x14ac:dyDescent="0.2"/>
    <row r="6304" customFormat="1" hidden="1" x14ac:dyDescent="0.2"/>
    <row r="6305" customFormat="1" hidden="1" x14ac:dyDescent="0.2"/>
    <row r="6306" customFormat="1" hidden="1" x14ac:dyDescent="0.2"/>
    <row r="6307" customFormat="1" hidden="1" x14ac:dyDescent="0.2"/>
    <row r="6308" customFormat="1" hidden="1" x14ac:dyDescent="0.2"/>
    <row r="6309" customFormat="1" hidden="1" x14ac:dyDescent="0.2"/>
    <row r="6310" customFormat="1" hidden="1" x14ac:dyDescent="0.2"/>
    <row r="6311" customFormat="1" hidden="1" x14ac:dyDescent="0.2"/>
    <row r="6312" customFormat="1" hidden="1" x14ac:dyDescent="0.2"/>
    <row r="6313" customFormat="1" hidden="1" x14ac:dyDescent="0.2"/>
    <row r="6314" customFormat="1" hidden="1" x14ac:dyDescent="0.2"/>
    <row r="6315" customFormat="1" hidden="1" x14ac:dyDescent="0.2"/>
    <row r="6316" customFormat="1" hidden="1" x14ac:dyDescent="0.2"/>
    <row r="6317" customFormat="1" hidden="1" x14ac:dyDescent="0.2"/>
    <row r="6318" customFormat="1" hidden="1" x14ac:dyDescent="0.2"/>
    <row r="6319" customFormat="1" hidden="1" x14ac:dyDescent="0.2"/>
    <row r="6320" customFormat="1" hidden="1" x14ac:dyDescent="0.2"/>
    <row r="6321" customFormat="1" hidden="1" x14ac:dyDescent="0.2"/>
    <row r="6322" customFormat="1" hidden="1" x14ac:dyDescent="0.2"/>
    <row r="6323" customFormat="1" hidden="1" x14ac:dyDescent="0.2"/>
    <row r="6324" customFormat="1" hidden="1" x14ac:dyDescent="0.2"/>
    <row r="6325" customFormat="1" hidden="1" x14ac:dyDescent="0.2"/>
    <row r="6326" customFormat="1" hidden="1" x14ac:dyDescent="0.2"/>
    <row r="6327" customFormat="1" hidden="1" x14ac:dyDescent="0.2"/>
    <row r="6328" customFormat="1" hidden="1" x14ac:dyDescent="0.2"/>
    <row r="6329" customFormat="1" hidden="1" x14ac:dyDescent="0.2"/>
    <row r="6330" customFormat="1" hidden="1" x14ac:dyDescent="0.2"/>
    <row r="6331" customFormat="1" hidden="1" x14ac:dyDescent="0.2"/>
    <row r="6332" customFormat="1" hidden="1" x14ac:dyDescent="0.2"/>
    <row r="6333" customFormat="1" hidden="1" x14ac:dyDescent="0.2"/>
    <row r="6334" customFormat="1" hidden="1" x14ac:dyDescent="0.2"/>
    <row r="6335" customFormat="1" hidden="1" x14ac:dyDescent="0.2"/>
    <row r="6336" customFormat="1" hidden="1" x14ac:dyDescent="0.2"/>
    <row r="6337" customFormat="1" hidden="1" x14ac:dyDescent="0.2"/>
    <row r="6338" customFormat="1" hidden="1" x14ac:dyDescent="0.2"/>
    <row r="6339" customFormat="1" hidden="1" x14ac:dyDescent="0.2"/>
    <row r="6340" customFormat="1" hidden="1" x14ac:dyDescent="0.2"/>
    <row r="6341" customFormat="1" hidden="1" x14ac:dyDescent="0.2"/>
    <row r="6342" customFormat="1" hidden="1" x14ac:dyDescent="0.2"/>
    <row r="6343" customFormat="1" hidden="1" x14ac:dyDescent="0.2"/>
    <row r="6344" customFormat="1" hidden="1" x14ac:dyDescent="0.2"/>
    <row r="6345" customFormat="1" hidden="1" x14ac:dyDescent="0.2"/>
    <row r="6346" customFormat="1" hidden="1" x14ac:dyDescent="0.2"/>
    <row r="6347" customFormat="1" hidden="1" x14ac:dyDescent="0.2"/>
    <row r="6348" customFormat="1" hidden="1" x14ac:dyDescent="0.2"/>
    <row r="6349" customFormat="1" hidden="1" x14ac:dyDescent="0.2"/>
    <row r="6350" customFormat="1" hidden="1" x14ac:dyDescent="0.2"/>
    <row r="6351" customFormat="1" hidden="1" x14ac:dyDescent="0.2"/>
    <row r="6352" customFormat="1" hidden="1" x14ac:dyDescent="0.2"/>
    <row r="6353" customFormat="1" hidden="1" x14ac:dyDescent="0.2"/>
    <row r="6354" customFormat="1" hidden="1" x14ac:dyDescent="0.2"/>
    <row r="6355" customFormat="1" hidden="1" x14ac:dyDescent="0.2"/>
    <row r="6356" customFormat="1" hidden="1" x14ac:dyDescent="0.2"/>
    <row r="6357" customFormat="1" hidden="1" x14ac:dyDescent="0.2"/>
    <row r="6358" customFormat="1" hidden="1" x14ac:dyDescent="0.2"/>
    <row r="6359" customFormat="1" hidden="1" x14ac:dyDescent="0.2"/>
    <row r="6360" customFormat="1" hidden="1" x14ac:dyDescent="0.2"/>
    <row r="6361" customFormat="1" hidden="1" x14ac:dyDescent="0.2"/>
    <row r="6362" customFormat="1" hidden="1" x14ac:dyDescent="0.2"/>
    <row r="6363" customFormat="1" hidden="1" x14ac:dyDescent="0.2"/>
    <row r="6364" customFormat="1" hidden="1" x14ac:dyDescent="0.2"/>
    <row r="6365" customFormat="1" hidden="1" x14ac:dyDescent="0.2"/>
    <row r="6366" customFormat="1" hidden="1" x14ac:dyDescent="0.2"/>
    <row r="6367" customFormat="1" hidden="1" x14ac:dyDescent="0.2"/>
    <row r="6368" customFormat="1" hidden="1" x14ac:dyDescent="0.2"/>
    <row r="6369" customFormat="1" hidden="1" x14ac:dyDescent="0.2"/>
    <row r="6370" customFormat="1" hidden="1" x14ac:dyDescent="0.2"/>
    <row r="6371" customFormat="1" hidden="1" x14ac:dyDescent="0.2"/>
    <row r="6372" customFormat="1" hidden="1" x14ac:dyDescent="0.2"/>
    <row r="6373" customFormat="1" hidden="1" x14ac:dyDescent="0.2"/>
    <row r="6374" customFormat="1" hidden="1" x14ac:dyDescent="0.2"/>
    <row r="6375" customFormat="1" hidden="1" x14ac:dyDescent="0.2"/>
    <row r="6376" customFormat="1" hidden="1" x14ac:dyDescent="0.2"/>
    <row r="6377" customFormat="1" hidden="1" x14ac:dyDescent="0.2"/>
    <row r="6378" customFormat="1" hidden="1" x14ac:dyDescent="0.2"/>
    <row r="6379" customFormat="1" hidden="1" x14ac:dyDescent="0.2"/>
    <row r="6380" customFormat="1" hidden="1" x14ac:dyDescent="0.2"/>
    <row r="6381" customFormat="1" hidden="1" x14ac:dyDescent="0.2"/>
    <row r="6382" customFormat="1" hidden="1" x14ac:dyDescent="0.2"/>
    <row r="6383" customFormat="1" hidden="1" x14ac:dyDescent="0.2"/>
    <row r="6384" customFormat="1" hidden="1" x14ac:dyDescent="0.2"/>
    <row r="6385" customFormat="1" hidden="1" x14ac:dyDescent="0.2"/>
    <row r="6386" customFormat="1" hidden="1" x14ac:dyDescent="0.2"/>
    <row r="6387" customFormat="1" hidden="1" x14ac:dyDescent="0.2"/>
    <row r="6388" customFormat="1" hidden="1" x14ac:dyDescent="0.2"/>
    <row r="6389" customFormat="1" hidden="1" x14ac:dyDescent="0.2"/>
    <row r="6390" customFormat="1" hidden="1" x14ac:dyDescent="0.2"/>
    <row r="6391" customFormat="1" hidden="1" x14ac:dyDescent="0.2"/>
    <row r="6392" customFormat="1" hidden="1" x14ac:dyDescent="0.2"/>
    <row r="6393" customFormat="1" hidden="1" x14ac:dyDescent="0.2"/>
    <row r="6394" customFormat="1" hidden="1" x14ac:dyDescent="0.2"/>
    <row r="6395" customFormat="1" hidden="1" x14ac:dyDescent="0.2"/>
    <row r="6396" customFormat="1" hidden="1" x14ac:dyDescent="0.2"/>
    <row r="6397" customFormat="1" hidden="1" x14ac:dyDescent="0.2"/>
    <row r="6398" customFormat="1" hidden="1" x14ac:dyDescent="0.2"/>
    <row r="6399" customFormat="1" hidden="1" x14ac:dyDescent="0.2"/>
    <row r="6400" customFormat="1" hidden="1" x14ac:dyDescent="0.2"/>
    <row r="6401" customFormat="1" hidden="1" x14ac:dyDescent="0.2"/>
    <row r="6402" customFormat="1" hidden="1" x14ac:dyDescent="0.2"/>
    <row r="6403" customFormat="1" hidden="1" x14ac:dyDescent="0.2"/>
    <row r="6404" customFormat="1" hidden="1" x14ac:dyDescent="0.2"/>
    <row r="6405" customFormat="1" hidden="1" x14ac:dyDescent="0.2"/>
    <row r="6406" customFormat="1" hidden="1" x14ac:dyDescent="0.2"/>
    <row r="6407" customFormat="1" hidden="1" x14ac:dyDescent="0.2"/>
    <row r="6408" customFormat="1" hidden="1" x14ac:dyDescent="0.2"/>
    <row r="6409" customFormat="1" hidden="1" x14ac:dyDescent="0.2"/>
    <row r="6410" customFormat="1" hidden="1" x14ac:dyDescent="0.2"/>
    <row r="6411" customFormat="1" hidden="1" x14ac:dyDescent="0.2"/>
    <row r="6412" customFormat="1" hidden="1" x14ac:dyDescent="0.2"/>
    <row r="6413" customFormat="1" hidden="1" x14ac:dyDescent="0.2"/>
    <row r="6414" customFormat="1" hidden="1" x14ac:dyDescent="0.2"/>
    <row r="6415" customFormat="1" hidden="1" x14ac:dyDescent="0.2"/>
    <row r="6416" customFormat="1" hidden="1" x14ac:dyDescent="0.2"/>
    <row r="6417" customFormat="1" hidden="1" x14ac:dyDescent="0.2"/>
    <row r="6418" customFormat="1" hidden="1" x14ac:dyDescent="0.2"/>
    <row r="6419" customFormat="1" hidden="1" x14ac:dyDescent="0.2"/>
    <row r="6420" customFormat="1" hidden="1" x14ac:dyDescent="0.2"/>
    <row r="6421" customFormat="1" hidden="1" x14ac:dyDescent="0.2"/>
    <row r="6422" customFormat="1" hidden="1" x14ac:dyDescent="0.2"/>
    <row r="6423" customFormat="1" hidden="1" x14ac:dyDescent="0.2"/>
    <row r="6424" customFormat="1" hidden="1" x14ac:dyDescent="0.2"/>
    <row r="6425" customFormat="1" hidden="1" x14ac:dyDescent="0.2"/>
    <row r="6426" customFormat="1" hidden="1" x14ac:dyDescent="0.2"/>
    <row r="6427" customFormat="1" hidden="1" x14ac:dyDescent="0.2"/>
    <row r="6428" customFormat="1" hidden="1" x14ac:dyDescent="0.2"/>
    <row r="6429" customFormat="1" hidden="1" x14ac:dyDescent="0.2"/>
    <row r="6430" customFormat="1" hidden="1" x14ac:dyDescent="0.2"/>
    <row r="6431" customFormat="1" hidden="1" x14ac:dyDescent="0.2"/>
    <row r="6432" customFormat="1" hidden="1" x14ac:dyDescent="0.2"/>
    <row r="6433" customFormat="1" hidden="1" x14ac:dyDescent="0.2"/>
    <row r="6434" customFormat="1" hidden="1" x14ac:dyDescent="0.2"/>
    <row r="6435" customFormat="1" hidden="1" x14ac:dyDescent="0.2"/>
    <row r="6436" customFormat="1" hidden="1" x14ac:dyDescent="0.2"/>
    <row r="6437" customFormat="1" hidden="1" x14ac:dyDescent="0.2"/>
    <row r="6438" customFormat="1" hidden="1" x14ac:dyDescent="0.2"/>
    <row r="6439" customFormat="1" hidden="1" x14ac:dyDescent="0.2"/>
    <row r="6440" customFormat="1" hidden="1" x14ac:dyDescent="0.2"/>
    <row r="6441" customFormat="1" hidden="1" x14ac:dyDescent="0.2"/>
    <row r="6442" customFormat="1" hidden="1" x14ac:dyDescent="0.2"/>
    <row r="6443" customFormat="1" hidden="1" x14ac:dyDescent="0.2"/>
    <row r="6444" customFormat="1" hidden="1" x14ac:dyDescent="0.2"/>
    <row r="6445" customFormat="1" hidden="1" x14ac:dyDescent="0.2"/>
    <row r="6446" customFormat="1" hidden="1" x14ac:dyDescent="0.2"/>
    <row r="6447" customFormat="1" hidden="1" x14ac:dyDescent="0.2"/>
    <row r="6448" customFormat="1" hidden="1" x14ac:dyDescent="0.2"/>
    <row r="6449" customFormat="1" hidden="1" x14ac:dyDescent="0.2"/>
    <row r="6450" customFormat="1" hidden="1" x14ac:dyDescent="0.2"/>
    <row r="6451" customFormat="1" hidden="1" x14ac:dyDescent="0.2"/>
    <row r="6452" customFormat="1" hidden="1" x14ac:dyDescent="0.2"/>
    <row r="6453" customFormat="1" hidden="1" x14ac:dyDescent="0.2"/>
    <row r="6454" customFormat="1" hidden="1" x14ac:dyDescent="0.2"/>
    <row r="6455" customFormat="1" hidden="1" x14ac:dyDescent="0.2"/>
    <row r="6456" customFormat="1" hidden="1" x14ac:dyDescent="0.2"/>
    <row r="6457" customFormat="1" hidden="1" x14ac:dyDescent="0.2"/>
    <row r="6458" customFormat="1" hidden="1" x14ac:dyDescent="0.2"/>
    <row r="6459" customFormat="1" hidden="1" x14ac:dyDescent="0.2"/>
    <row r="6460" customFormat="1" hidden="1" x14ac:dyDescent="0.2"/>
    <row r="6461" customFormat="1" hidden="1" x14ac:dyDescent="0.2"/>
    <row r="6462" customFormat="1" hidden="1" x14ac:dyDescent="0.2"/>
    <row r="6463" customFormat="1" hidden="1" x14ac:dyDescent="0.2"/>
    <row r="6464" customFormat="1" hidden="1" x14ac:dyDescent="0.2"/>
    <row r="6465" customFormat="1" hidden="1" x14ac:dyDescent="0.2"/>
    <row r="6466" customFormat="1" hidden="1" x14ac:dyDescent="0.2"/>
    <row r="6467" customFormat="1" hidden="1" x14ac:dyDescent="0.2"/>
    <row r="6468" customFormat="1" hidden="1" x14ac:dyDescent="0.2"/>
    <row r="6469" customFormat="1" hidden="1" x14ac:dyDescent="0.2"/>
    <row r="6470" customFormat="1" hidden="1" x14ac:dyDescent="0.2"/>
    <row r="6471" customFormat="1" hidden="1" x14ac:dyDescent="0.2"/>
    <row r="6472" customFormat="1" hidden="1" x14ac:dyDescent="0.2"/>
    <row r="6473" customFormat="1" hidden="1" x14ac:dyDescent="0.2"/>
    <row r="6474" customFormat="1" hidden="1" x14ac:dyDescent="0.2"/>
    <row r="6475" customFormat="1" hidden="1" x14ac:dyDescent="0.2"/>
    <row r="6476" customFormat="1" hidden="1" x14ac:dyDescent="0.2"/>
    <row r="6477" customFormat="1" hidden="1" x14ac:dyDescent="0.2"/>
    <row r="6478" customFormat="1" hidden="1" x14ac:dyDescent="0.2"/>
    <row r="6479" customFormat="1" hidden="1" x14ac:dyDescent="0.2"/>
    <row r="6480" customFormat="1" hidden="1" x14ac:dyDescent="0.2"/>
    <row r="6481" customFormat="1" hidden="1" x14ac:dyDescent="0.2"/>
    <row r="6482" customFormat="1" hidden="1" x14ac:dyDescent="0.2"/>
    <row r="6483" customFormat="1" hidden="1" x14ac:dyDescent="0.2"/>
    <row r="6484" customFormat="1" hidden="1" x14ac:dyDescent="0.2"/>
    <row r="6485" customFormat="1" hidden="1" x14ac:dyDescent="0.2"/>
    <row r="6486" customFormat="1" hidden="1" x14ac:dyDescent="0.2"/>
    <row r="6487" customFormat="1" hidden="1" x14ac:dyDescent="0.2"/>
    <row r="6488" customFormat="1" hidden="1" x14ac:dyDescent="0.2"/>
    <row r="6489" customFormat="1" hidden="1" x14ac:dyDescent="0.2"/>
    <row r="6490" customFormat="1" hidden="1" x14ac:dyDescent="0.2"/>
    <row r="6491" customFormat="1" hidden="1" x14ac:dyDescent="0.2"/>
    <row r="6492" customFormat="1" hidden="1" x14ac:dyDescent="0.2"/>
    <row r="6493" customFormat="1" hidden="1" x14ac:dyDescent="0.2"/>
    <row r="6494" customFormat="1" hidden="1" x14ac:dyDescent="0.2"/>
    <row r="6495" customFormat="1" hidden="1" x14ac:dyDescent="0.2"/>
    <row r="6496" customFormat="1" hidden="1" x14ac:dyDescent="0.2"/>
    <row r="6497" customFormat="1" hidden="1" x14ac:dyDescent="0.2"/>
    <row r="6498" customFormat="1" hidden="1" x14ac:dyDescent="0.2"/>
    <row r="6499" customFormat="1" hidden="1" x14ac:dyDescent="0.2"/>
    <row r="6500" customFormat="1" hidden="1" x14ac:dyDescent="0.2"/>
    <row r="6501" customFormat="1" hidden="1" x14ac:dyDescent="0.2"/>
    <row r="6502" customFormat="1" hidden="1" x14ac:dyDescent="0.2"/>
    <row r="6503" customFormat="1" hidden="1" x14ac:dyDescent="0.2"/>
    <row r="6504" customFormat="1" hidden="1" x14ac:dyDescent="0.2"/>
    <row r="6505" customFormat="1" hidden="1" x14ac:dyDescent="0.2"/>
    <row r="6506" customFormat="1" hidden="1" x14ac:dyDescent="0.2"/>
    <row r="6507" customFormat="1" hidden="1" x14ac:dyDescent="0.2"/>
    <row r="6508" customFormat="1" hidden="1" x14ac:dyDescent="0.2"/>
    <row r="6509" customFormat="1" hidden="1" x14ac:dyDescent="0.2"/>
    <row r="6510" customFormat="1" hidden="1" x14ac:dyDescent="0.2"/>
    <row r="6511" customFormat="1" hidden="1" x14ac:dyDescent="0.2"/>
    <row r="6512" customFormat="1" hidden="1" x14ac:dyDescent="0.2"/>
    <row r="6513" customFormat="1" hidden="1" x14ac:dyDescent="0.2"/>
    <row r="6514" customFormat="1" hidden="1" x14ac:dyDescent="0.2"/>
    <row r="6515" customFormat="1" hidden="1" x14ac:dyDescent="0.2"/>
    <row r="6516" customFormat="1" hidden="1" x14ac:dyDescent="0.2"/>
    <row r="6517" customFormat="1" hidden="1" x14ac:dyDescent="0.2"/>
    <row r="6518" customFormat="1" hidden="1" x14ac:dyDescent="0.2"/>
    <row r="6519" customFormat="1" hidden="1" x14ac:dyDescent="0.2"/>
    <row r="6520" customFormat="1" hidden="1" x14ac:dyDescent="0.2"/>
    <row r="6521" customFormat="1" hidden="1" x14ac:dyDescent="0.2"/>
    <row r="6522" customFormat="1" hidden="1" x14ac:dyDescent="0.2"/>
    <row r="6523" customFormat="1" hidden="1" x14ac:dyDescent="0.2"/>
    <row r="6524" customFormat="1" hidden="1" x14ac:dyDescent="0.2"/>
    <row r="6525" customFormat="1" hidden="1" x14ac:dyDescent="0.2"/>
    <row r="6526" customFormat="1" hidden="1" x14ac:dyDescent="0.2"/>
    <row r="6527" customFormat="1" hidden="1" x14ac:dyDescent="0.2"/>
    <row r="6528" customFormat="1" hidden="1" x14ac:dyDescent="0.2"/>
    <row r="6529" customFormat="1" hidden="1" x14ac:dyDescent="0.2"/>
    <row r="6530" customFormat="1" hidden="1" x14ac:dyDescent="0.2"/>
    <row r="6531" customFormat="1" hidden="1" x14ac:dyDescent="0.2"/>
    <row r="6532" customFormat="1" hidden="1" x14ac:dyDescent="0.2"/>
    <row r="6533" customFormat="1" hidden="1" x14ac:dyDescent="0.2"/>
    <row r="6534" customFormat="1" hidden="1" x14ac:dyDescent="0.2"/>
    <row r="6535" customFormat="1" hidden="1" x14ac:dyDescent="0.2"/>
    <row r="6536" customFormat="1" hidden="1" x14ac:dyDescent="0.2"/>
    <row r="6537" customFormat="1" hidden="1" x14ac:dyDescent="0.2"/>
    <row r="6538" customFormat="1" hidden="1" x14ac:dyDescent="0.2"/>
    <row r="6539" customFormat="1" hidden="1" x14ac:dyDescent="0.2"/>
    <row r="6540" customFormat="1" hidden="1" x14ac:dyDescent="0.2"/>
    <row r="6541" customFormat="1" hidden="1" x14ac:dyDescent="0.2"/>
    <row r="6542" customFormat="1" hidden="1" x14ac:dyDescent="0.2"/>
    <row r="6543" customFormat="1" hidden="1" x14ac:dyDescent="0.2"/>
    <row r="6544" customFormat="1" hidden="1" x14ac:dyDescent="0.2"/>
    <row r="6545" customFormat="1" hidden="1" x14ac:dyDescent="0.2"/>
    <row r="6546" customFormat="1" hidden="1" x14ac:dyDescent="0.2"/>
    <row r="6547" customFormat="1" hidden="1" x14ac:dyDescent="0.2"/>
    <row r="6548" customFormat="1" hidden="1" x14ac:dyDescent="0.2"/>
    <row r="6549" customFormat="1" hidden="1" x14ac:dyDescent="0.2"/>
    <row r="6550" customFormat="1" hidden="1" x14ac:dyDescent="0.2"/>
    <row r="6551" customFormat="1" hidden="1" x14ac:dyDescent="0.2"/>
    <row r="6552" customFormat="1" hidden="1" x14ac:dyDescent="0.2"/>
    <row r="6553" customFormat="1" hidden="1" x14ac:dyDescent="0.2"/>
    <row r="6554" customFormat="1" hidden="1" x14ac:dyDescent="0.2"/>
    <row r="6555" customFormat="1" hidden="1" x14ac:dyDescent="0.2"/>
    <row r="6556" customFormat="1" hidden="1" x14ac:dyDescent="0.2"/>
    <row r="6557" customFormat="1" hidden="1" x14ac:dyDescent="0.2"/>
    <row r="6558" customFormat="1" hidden="1" x14ac:dyDescent="0.2"/>
    <row r="6559" customFormat="1" hidden="1" x14ac:dyDescent="0.2"/>
    <row r="6560" customFormat="1" hidden="1" x14ac:dyDescent="0.2"/>
    <row r="6561" customFormat="1" hidden="1" x14ac:dyDescent="0.2"/>
    <row r="6562" customFormat="1" hidden="1" x14ac:dyDescent="0.2"/>
    <row r="6563" customFormat="1" hidden="1" x14ac:dyDescent="0.2"/>
    <row r="6564" customFormat="1" hidden="1" x14ac:dyDescent="0.2"/>
    <row r="6565" customFormat="1" hidden="1" x14ac:dyDescent="0.2"/>
    <row r="6566" customFormat="1" hidden="1" x14ac:dyDescent="0.2"/>
    <row r="6567" customFormat="1" hidden="1" x14ac:dyDescent="0.2"/>
    <row r="6568" customFormat="1" hidden="1" x14ac:dyDescent="0.2"/>
    <row r="6569" customFormat="1" hidden="1" x14ac:dyDescent="0.2"/>
    <row r="6570" customFormat="1" hidden="1" x14ac:dyDescent="0.2"/>
    <row r="6571" customFormat="1" hidden="1" x14ac:dyDescent="0.2"/>
    <row r="6572" customFormat="1" hidden="1" x14ac:dyDescent="0.2"/>
    <row r="6573" customFormat="1" hidden="1" x14ac:dyDescent="0.2"/>
    <row r="6574" customFormat="1" hidden="1" x14ac:dyDescent="0.2"/>
    <row r="6575" customFormat="1" hidden="1" x14ac:dyDescent="0.2"/>
    <row r="6576" customFormat="1" hidden="1" x14ac:dyDescent="0.2"/>
    <row r="6577" customFormat="1" hidden="1" x14ac:dyDescent="0.2"/>
    <row r="6578" customFormat="1" hidden="1" x14ac:dyDescent="0.2"/>
    <row r="6579" customFormat="1" hidden="1" x14ac:dyDescent="0.2"/>
    <row r="6580" customFormat="1" hidden="1" x14ac:dyDescent="0.2"/>
    <row r="6581" customFormat="1" hidden="1" x14ac:dyDescent="0.2"/>
    <row r="6582" customFormat="1" hidden="1" x14ac:dyDescent="0.2"/>
    <row r="6583" customFormat="1" hidden="1" x14ac:dyDescent="0.2"/>
    <row r="6584" customFormat="1" hidden="1" x14ac:dyDescent="0.2"/>
    <row r="6585" customFormat="1" hidden="1" x14ac:dyDescent="0.2"/>
    <row r="6586" customFormat="1" hidden="1" x14ac:dyDescent="0.2"/>
    <row r="6587" customFormat="1" hidden="1" x14ac:dyDescent="0.2"/>
    <row r="6588" customFormat="1" hidden="1" x14ac:dyDescent="0.2"/>
    <row r="6589" customFormat="1" hidden="1" x14ac:dyDescent="0.2"/>
    <row r="6590" customFormat="1" hidden="1" x14ac:dyDescent="0.2"/>
    <row r="6591" customFormat="1" hidden="1" x14ac:dyDescent="0.2"/>
    <row r="6592" customFormat="1" hidden="1" x14ac:dyDescent="0.2"/>
    <row r="6593" customFormat="1" hidden="1" x14ac:dyDescent="0.2"/>
    <row r="6594" customFormat="1" hidden="1" x14ac:dyDescent="0.2"/>
    <row r="6595" customFormat="1" hidden="1" x14ac:dyDescent="0.2"/>
    <row r="6596" customFormat="1" hidden="1" x14ac:dyDescent="0.2"/>
    <row r="6597" customFormat="1" hidden="1" x14ac:dyDescent="0.2"/>
    <row r="6598" customFormat="1" hidden="1" x14ac:dyDescent="0.2"/>
    <row r="6599" customFormat="1" hidden="1" x14ac:dyDescent="0.2"/>
    <row r="6600" customFormat="1" hidden="1" x14ac:dyDescent="0.2"/>
    <row r="6601" customFormat="1" hidden="1" x14ac:dyDescent="0.2"/>
    <row r="6602" customFormat="1" hidden="1" x14ac:dyDescent="0.2"/>
    <row r="6603" customFormat="1" hidden="1" x14ac:dyDescent="0.2"/>
    <row r="6604" customFormat="1" hidden="1" x14ac:dyDescent="0.2"/>
    <row r="6605" customFormat="1" hidden="1" x14ac:dyDescent="0.2"/>
    <row r="6606" customFormat="1" hidden="1" x14ac:dyDescent="0.2"/>
    <row r="6607" customFormat="1" hidden="1" x14ac:dyDescent="0.2"/>
    <row r="6608" customFormat="1" hidden="1" x14ac:dyDescent="0.2"/>
    <row r="6609" customFormat="1" hidden="1" x14ac:dyDescent="0.2"/>
    <row r="6610" customFormat="1" hidden="1" x14ac:dyDescent="0.2"/>
    <row r="6611" customFormat="1" hidden="1" x14ac:dyDescent="0.2"/>
    <row r="6612" customFormat="1" hidden="1" x14ac:dyDescent="0.2"/>
    <row r="6613" customFormat="1" hidden="1" x14ac:dyDescent="0.2"/>
    <row r="6614" customFormat="1" hidden="1" x14ac:dyDescent="0.2"/>
    <row r="6615" customFormat="1" hidden="1" x14ac:dyDescent="0.2"/>
    <row r="6616" customFormat="1" hidden="1" x14ac:dyDescent="0.2"/>
    <row r="6617" customFormat="1" hidden="1" x14ac:dyDescent="0.2"/>
    <row r="6618" customFormat="1" hidden="1" x14ac:dyDescent="0.2"/>
    <row r="6619" customFormat="1" hidden="1" x14ac:dyDescent="0.2"/>
    <row r="6620" customFormat="1" hidden="1" x14ac:dyDescent="0.2"/>
    <row r="6621" customFormat="1" hidden="1" x14ac:dyDescent="0.2"/>
    <row r="6622" customFormat="1" hidden="1" x14ac:dyDescent="0.2"/>
    <row r="6623" customFormat="1" hidden="1" x14ac:dyDescent="0.2"/>
    <row r="6624" customFormat="1" hidden="1" x14ac:dyDescent="0.2"/>
    <row r="6625" customFormat="1" hidden="1" x14ac:dyDescent="0.2"/>
    <row r="6626" customFormat="1" hidden="1" x14ac:dyDescent="0.2"/>
    <row r="6627" customFormat="1" hidden="1" x14ac:dyDescent="0.2"/>
    <row r="6628" customFormat="1" hidden="1" x14ac:dyDescent="0.2"/>
    <row r="6629" customFormat="1" hidden="1" x14ac:dyDescent="0.2"/>
    <row r="6630" customFormat="1" hidden="1" x14ac:dyDescent="0.2"/>
    <row r="6631" customFormat="1" hidden="1" x14ac:dyDescent="0.2"/>
    <row r="6632" customFormat="1" hidden="1" x14ac:dyDescent="0.2"/>
    <row r="6633" customFormat="1" hidden="1" x14ac:dyDescent="0.2"/>
    <row r="6634" customFormat="1" hidden="1" x14ac:dyDescent="0.2"/>
    <row r="6635" customFormat="1" hidden="1" x14ac:dyDescent="0.2"/>
    <row r="6636" customFormat="1" hidden="1" x14ac:dyDescent="0.2"/>
    <row r="6637" customFormat="1" hidden="1" x14ac:dyDescent="0.2"/>
    <row r="6638" customFormat="1" hidden="1" x14ac:dyDescent="0.2"/>
    <row r="6639" customFormat="1" hidden="1" x14ac:dyDescent="0.2"/>
    <row r="6640" customFormat="1" hidden="1" x14ac:dyDescent="0.2"/>
    <row r="6641" customFormat="1" hidden="1" x14ac:dyDescent="0.2"/>
    <row r="6642" customFormat="1" hidden="1" x14ac:dyDescent="0.2"/>
    <row r="6643" customFormat="1" hidden="1" x14ac:dyDescent="0.2"/>
    <row r="6644" customFormat="1" hidden="1" x14ac:dyDescent="0.2"/>
    <row r="6645" customFormat="1" hidden="1" x14ac:dyDescent="0.2"/>
    <row r="6646" customFormat="1" hidden="1" x14ac:dyDescent="0.2"/>
    <row r="6647" customFormat="1" hidden="1" x14ac:dyDescent="0.2"/>
    <row r="6648" customFormat="1" hidden="1" x14ac:dyDescent="0.2"/>
    <row r="6649" customFormat="1" hidden="1" x14ac:dyDescent="0.2"/>
    <row r="6650" customFormat="1" hidden="1" x14ac:dyDescent="0.2"/>
    <row r="6651" customFormat="1" hidden="1" x14ac:dyDescent="0.2"/>
    <row r="6652" customFormat="1" hidden="1" x14ac:dyDescent="0.2"/>
    <row r="6653" customFormat="1" hidden="1" x14ac:dyDescent="0.2"/>
    <row r="6654" customFormat="1" hidden="1" x14ac:dyDescent="0.2"/>
    <row r="6655" customFormat="1" hidden="1" x14ac:dyDescent="0.2"/>
    <row r="6656" customFormat="1" hidden="1" x14ac:dyDescent="0.2"/>
    <row r="6657" customFormat="1" hidden="1" x14ac:dyDescent="0.2"/>
    <row r="6658" customFormat="1" hidden="1" x14ac:dyDescent="0.2"/>
    <row r="6659" customFormat="1" hidden="1" x14ac:dyDescent="0.2"/>
    <row r="6660" customFormat="1" hidden="1" x14ac:dyDescent="0.2"/>
    <row r="6661" customFormat="1" hidden="1" x14ac:dyDescent="0.2"/>
    <row r="6662" customFormat="1" hidden="1" x14ac:dyDescent="0.2"/>
    <row r="6663" customFormat="1" hidden="1" x14ac:dyDescent="0.2"/>
    <row r="6664" customFormat="1" hidden="1" x14ac:dyDescent="0.2"/>
    <row r="6665" customFormat="1" hidden="1" x14ac:dyDescent="0.2"/>
    <row r="6666" customFormat="1" hidden="1" x14ac:dyDescent="0.2"/>
    <row r="6667" customFormat="1" hidden="1" x14ac:dyDescent="0.2"/>
    <row r="6668" customFormat="1" hidden="1" x14ac:dyDescent="0.2"/>
    <row r="6669" customFormat="1" hidden="1" x14ac:dyDescent="0.2"/>
    <row r="6670" customFormat="1" hidden="1" x14ac:dyDescent="0.2"/>
    <row r="6671" customFormat="1" hidden="1" x14ac:dyDescent="0.2"/>
    <row r="6672" customFormat="1" hidden="1" x14ac:dyDescent="0.2"/>
    <row r="6673" customFormat="1" hidden="1" x14ac:dyDescent="0.2"/>
    <row r="6674" customFormat="1" hidden="1" x14ac:dyDescent="0.2"/>
    <row r="6675" customFormat="1" hidden="1" x14ac:dyDescent="0.2"/>
    <row r="6676" customFormat="1" hidden="1" x14ac:dyDescent="0.2"/>
    <row r="6677" customFormat="1" hidden="1" x14ac:dyDescent="0.2"/>
    <row r="6678" customFormat="1" hidden="1" x14ac:dyDescent="0.2"/>
    <row r="6679" customFormat="1" hidden="1" x14ac:dyDescent="0.2"/>
    <row r="6680" customFormat="1" hidden="1" x14ac:dyDescent="0.2"/>
    <row r="6681" customFormat="1" hidden="1" x14ac:dyDescent="0.2"/>
    <row r="6682" customFormat="1" hidden="1" x14ac:dyDescent="0.2"/>
    <row r="6683" customFormat="1" hidden="1" x14ac:dyDescent="0.2"/>
    <row r="6684" customFormat="1" hidden="1" x14ac:dyDescent="0.2"/>
    <row r="6685" customFormat="1" hidden="1" x14ac:dyDescent="0.2"/>
    <row r="6686" customFormat="1" hidden="1" x14ac:dyDescent="0.2"/>
    <row r="6687" customFormat="1" hidden="1" x14ac:dyDescent="0.2"/>
    <row r="6688" customFormat="1" hidden="1" x14ac:dyDescent="0.2"/>
    <row r="6689" customFormat="1" hidden="1" x14ac:dyDescent="0.2"/>
    <row r="6690" customFormat="1" hidden="1" x14ac:dyDescent="0.2"/>
    <row r="6691" customFormat="1" hidden="1" x14ac:dyDescent="0.2"/>
    <row r="6692" customFormat="1" hidden="1" x14ac:dyDescent="0.2"/>
    <row r="6693" customFormat="1" hidden="1" x14ac:dyDescent="0.2"/>
    <row r="6694" customFormat="1" hidden="1" x14ac:dyDescent="0.2"/>
    <row r="6695" customFormat="1" hidden="1" x14ac:dyDescent="0.2"/>
    <row r="6696" customFormat="1" hidden="1" x14ac:dyDescent="0.2"/>
    <row r="6697" customFormat="1" hidden="1" x14ac:dyDescent="0.2"/>
    <row r="6698" customFormat="1" hidden="1" x14ac:dyDescent="0.2"/>
    <row r="6699" customFormat="1" hidden="1" x14ac:dyDescent="0.2"/>
    <row r="6700" customFormat="1" hidden="1" x14ac:dyDescent="0.2"/>
    <row r="6701" customFormat="1" hidden="1" x14ac:dyDescent="0.2"/>
    <row r="6702" customFormat="1" hidden="1" x14ac:dyDescent="0.2"/>
    <row r="6703" customFormat="1" hidden="1" x14ac:dyDescent="0.2"/>
    <row r="6704" customFormat="1" hidden="1" x14ac:dyDescent="0.2"/>
    <row r="6705" customFormat="1" hidden="1" x14ac:dyDescent="0.2"/>
    <row r="6706" customFormat="1" hidden="1" x14ac:dyDescent="0.2"/>
    <row r="6707" customFormat="1" hidden="1" x14ac:dyDescent="0.2"/>
    <row r="6708" customFormat="1" hidden="1" x14ac:dyDescent="0.2"/>
    <row r="6709" customFormat="1" hidden="1" x14ac:dyDescent="0.2"/>
    <row r="6710" customFormat="1" hidden="1" x14ac:dyDescent="0.2"/>
    <row r="6711" customFormat="1" hidden="1" x14ac:dyDescent="0.2"/>
    <row r="6712" customFormat="1" hidden="1" x14ac:dyDescent="0.2"/>
    <row r="6713" customFormat="1" hidden="1" x14ac:dyDescent="0.2"/>
    <row r="6714" customFormat="1" hidden="1" x14ac:dyDescent="0.2"/>
    <row r="6715" customFormat="1" hidden="1" x14ac:dyDescent="0.2"/>
    <row r="6716" customFormat="1" hidden="1" x14ac:dyDescent="0.2"/>
    <row r="6717" customFormat="1" hidden="1" x14ac:dyDescent="0.2"/>
    <row r="6718" customFormat="1" hidden="1" x14ac:dyDescent="0.2"/>
    <row r="6719" customFormat="1" hidden="1" x14ac:dyDescent="0.2"/>
    <row r="6720" customFormat="1" hidden="1" x14ac:dyDescent="0.2"/>
    <row r="6721" customFormat="1" hidden="1" x14ac:dyDescent="0.2"/>
    <row r="6722" customFormat="1" hidden="1" x14ac:dyDescent="0.2"/>
    <row r="6723" customFormat="1" hidden="1" x14ac:dyDescent="0.2"/>
    <row r="6724" customFormat="1" hidden="1" x14ac:dyDescent="0.2"/>
    <row r="6725" customFormat="1" hidden="1" x14ac:dyDescent="0.2"/>
    <row r="6726" customFormat="1" hidden="1" x14ac:dyDescent="0.2"/>
    <row r="6727" customFormat="1" hidden="1" x14ac:dyDescent="0.2"/>
    <row r="6728" customFormat="1" hidden="1" x14ac:dyDescent="0.2"/>
    <row r="6729" customFormat="1" hidden="1" x14ac:dyDescent="0.2"/>
    <row r="6730" customFormat="1" hidden="1" x14ac:dyDescent="0.2"/>
    <row r="6731" customFormat="1" hidden="1" x14ac:dyDescent="0.2"/>
    <row r="6732" customFormat="1" hidden="1" x14ac:dyDescent="0.2"/>
    <row r="6733" customFormat="1" hidden="1" x14ac:dyDescent="0.2"/>
    <row r="6734" customFormat="1" hidden="1" x14ac:dyDescent="0.2"/>
    <row r="6735" customFormat="1" hidden="1" x14ac:dyDescent="0.2"/>
    <row r="6736" customFormat="1" hidden="1" x14ac:dyDescent="0.2"/>
    <row r="6737" customFormat="1" hidden="1" x14ac:dyDescent="0.2"/>
    <row r="6738" customFormat="1" hidden="1" x14ac:dyDescent="0.2"/>
    <row r="6739" customFormat="1" hidden="1" x14ac:dyDescent="0.2"/>
    <row r="6740" customFormat="1" hidden="1" x14ac:dyDescent="0.2"/>
    <row r="6741" customFormat="1" hidden="1" x14ac:dyDescent="0.2"/>
    <row r="6742" customFormat="1" hidden="1" x14ac:dyDescent="0.2"/>
    <row r="6743" customFormat="1" hidden="1" x14ac:dyDescent="0.2"/>
    <row r="6744" customFormat="1" hidden="1" x14ac:dyDescent="0.2"/>
    <row r="6745" customFormat="1" hidden="1" x14ac:dyDescent="0.2"/>
    <row r="6746" customFormat="1" hidden="1" x14ac:dyDescent="0.2"/>
    <row r="6747" customFormat="1" hidden="1" x14ac:dyDescent="0.2"/>
    <row r="6748" customFormat="1" hidden="1" x14ac:dyDescent="0.2"/>
    <row r="6749" customFormat="1" hidden="1" x14ac:dyDescent="0.2"/>
    <row r="6750" customFormat="1" hidden="1" x14ac:dyDescent="0.2"/>
    <row r="6751" customFormat="1" hidden="1" x14ac:dyDescent="0.2"/>
    <row r="6752" customFormat="1" hidden="1" x14ac:dyDescent="0.2"/>
    <row r="6753" customFormat="1" hidden="1" x14ac:dyDescent="0.2"/>
    <row r="6754" customFormat="1" hidden="1" x14ac:dyDescent="0.2"/>
    <row r="6755" customFormat="1" hidden="1" x14ac:dyDescent="0.2"/>
    <row r="6756" customFormat="1" hidden="1" x14ac:dyDescent="0.2"/>
    <row r="6757" customFormat="1" hidden="1" x14ac:dyDescent="0.2"/>
    <row r="6758" customFormat="1" hidden="1" x14ac:dyDescent="0.2"/>
    <row r="6759" customFormat="1" hidden="1" x14ac:dyDescent="0.2"/>
    <row r="6760" customFormat="1" hidden="1" x14ac:dyDescent="0.2"/>
    <row r="6761" customFormat="1" hidden="1" x14ac:dyDescent="0.2"/>
    <row r="6762" customFormat="1" hidden="1" x14ac:dyDescent="0.2"/>
    <row r="6763" customFormat="1" hidden="1" x14ac:dyDescent="0.2"/>
    <row r="6764" customFormat="1" hidden="1" x14ac:dyDescent="0.2"/>
    <row r="6765" customFormat="1" hidden="1" x14ac:dyDescent="0.2"/>
    <row r="6766" customFormat="1" hidden="1" x14ac:dyDescent="0.2"/>
    <row r="6767" customFormat="1" hidden="1" x14ac:dyDescent="0.2"/>
    <row r="6768" customFormat="1" hidden="1" x14ac:dyDescent="0.2"/>
    <row r="6769" customFormat="1" hidden="1" x14ac:dyDescent="0.2"/>
    <row r="6770" customFormat="1" hidden="1" x14ac:dyDescent="0.2"/>
    <row r="6771" customFormat="1" hidden="1" x14ac:dyDescent="0.2"/>
    <row r="6772" customFormat="1" hidden="1" x14ac:dyDescent="0.2"/>
    <row r="6773" customFormat="1" hidden="1" x14ac:dyDescent="0.2"/>
    <row r="6774" customFormat="1" hidden="1" x14ac:dyDescent="0.2"/>
    <row r="6775" customFormat="1" hidden="1" x14ac:dyDescent="0.2"/>
    <row r="6776" customFormat="1" hidden="1" x14ac:dyDescent="0.2"/>
    <row r="6777" customFormat="1" hidden="1" x14ac:dyDescent="0.2"/>
    <row r="6778" customFormat="1" hidden="1" x14ac:dyDescent="0.2"/>
    <row r="6779" customFormat="1" hidden="1" x14ac:dyDescent="0.2"/>
    <row r="6780" customFormat="1" hidden="1" x14ac:dyDescent="0.2"/>
    <row r="6781" customFormat="1" hidden="1" x14ac:dyDescent="0.2"/>
    <row r="6782" customFormat="1" hidden="1" x14ac:dyDescent="0.2"/>
    <row r="6783" customFormat="1" hidden="1" x14ac:dyDescent="0.2"/>
    <row r="6784" customFormat="1" hidden="1" x14ac:dyDescent="0.2"/>
    <row r="6785" customFormat="1" hidden="1" x14ac:dyDescent="0.2"/>
    <row r="6786" customFormat="1" hidden="1" x14ac:dyDescent="0.2"/>
    <row r="6787" customFormat="1" hidden="1" x14ac:dyDescent="0.2"/>
    <row r="6788" customFormat="1" hidden="1" x14ac:dyDescent="0.2"/>
    <row r="6789" customFormat="1" hidden="1" x14ac:dyDescent="0.2"/>
    <row r="6790" customFormat="1" hidden="1" x14ac:dyDescent="0.2"/>
    <row r="6791" customFormat="1" hidden="1" x14ac:dyDescent="0.2"/>
    <row r="6792" customFormat="1" hidden="1" x14ac:dyDescent="0.2"/>
    <row r="6793" customFormat="1" hidden="1" x14ac:dyDescent="0.2"/>
    <row r="6794" customFormat="1" hidden="1" x14ac:dyDescent="0.2"/>
    <row r="6795" customFormat="1" hidden="1" x14ac:dyDescent="0.2"/>
    <row r="6796" customFormat="1" hidden="1" x14ac:dyDescent="0.2"/>
    <row r="6797" customFormat="1" hidden="1" x14ac:dyDescent="0.2"/>
    <row r="6798" customFormat="1" hidden="1" x14ac:dyDescent="0.2"/>
    <row r="6799" customFormat="1" hidden="1" x14ac:dyDescent="0.2"/>
    <row r="6800" customFormat="1" hidden="1" x14ac:dyDescent="0.2"/>
    <row r="6801" customFormat="1" hidden="1" x14ac:dyDescent="0.2"/>
    <row r="6802" customFormat="1" hidden="1" x14ac:dyDescent="0.2"/>
    <row r="6803" customFormat="1" hidden="1" x14ac:dyDescent="0.2"/>
    <row r="6804" customFormat="1" hidden="1" x14ac:dyDescent="0.2"/>
    <row r="6805" customFormat="1" hidden="1" x14ac:dyDescent="0.2"/>
    <row r="6806" customFormat="1" hidden="1" x14ac:dyDescent="0.2"/>
    <row r="6807" customFormat="1" hidden="1" x14ac:dyDescent="0.2"/>
    <row r="6808" customFormat="1" hidden="1" x14ac:dyDescent="0.2"/>
    <row r="6809" customFormat="1" hidden="1" x14ac:dyDescent="0.2"/>
    <row r="6810" customFormat="1" hidden="1" x14ac:dyDescent="0.2"/>
    <row r="6811" customFormat="1" hidden="1" x14ac:dyDescent="0.2"/>
    <row r="6812" customFormat="1" hidden="1" x14ac:dyDescent="0.2"/>
    <row r="6813" customFormat="1" hidden="1" x14ac:dyDescent="0.2"/>
    <row r="6814" customFormat="1" hidden="1" x14ac:dyDescent="0.2"/>
    <row r="6815" customFormat="1" hidden="1" x14ac:dyDescent="0.2"/>
    <row r="6816" customFormat="1" hidden="1" x14ac:dyDescent="0.2"/>
    <row r="6817" customFormat="1" hidden="1" x14ac:dyDescent="0.2"/>
    <row r="6818" customFormat="1" hidden="1" x14ac:dyDescent="0.2"/>
    <row r="6819" customFormat="1" hidden="1" x14ac:dyDescent="0.2"/>
    <row r="6820" customFormat="1" hidden="1" x14ac:dyDescent="0.2"/>
    <row r="6821" customFormat="1" hidden="1" x14ac:dyDescent="0.2"/>
    <row r="6822" customFormat="1" hidden="1" x14ac:dyDescent="0.2"/>
    <row r="6823" customFormat="1" hidden="1" x14ac:dyDescent="0.2"/>
    <row r="6824" customFormat="1" hidden="1" x14ac:dyDescent="0.2"/>
    <row r="6825" customFormat="1" hidden="1" x14ac:dyDescent="0.2"/>
    <row r="6826" customFormat="1" hidden="1" x14ac:dyDescent="0.2"/>
    <row r="6827" customFormat="1" hidden="1" x14ac:dyDescent="0.2"/>
    <row r="6828" customFormat="1" hidden="1" x14ac:dyDescent="0.2"/>
    <row r="6829" customFormat="1" hidden="1" x14ac:dyDescent="0.2"/>
    <row r="6830" customFormat="1" hidden="1" x14ac:dyDescent="0.2"/>
    <row r="6831" customFormat="1" hidden="1" x14ac:dyDescent="0.2"/>
    <row r="6832" customFormat="1" hidden="1" x14ac:dyDescent="0.2"/>
    <row r="6833" customFormat="1" hidden="1" x14ac:dyDescent="0.2"/>
    <row r="6834" customFormat="1" hidden="1" x14ac:dyDescent="0.2"/>
    <row r="6835" customFormat="1" hidden="1" x14ac:dyDescent="0.2"/>
    <row r="6836" customFormat="1" hidden="1" x14ac:dyDescent="0.2"/>
    <row r="6837" customFormat="1" hidden="1" x14ac:dyDescent="0.2"/>
    <row r="6838" customFormat="1" hidden="1" x14ac:dyDescent="0.2"/>
    <row r="6839" customFormat="1" hidden="1" x14ac:dyDescent="0.2"/>
    <row r="6840" customFormat="1" hidden="1" x14ac:dyDescent="0.2"/>
    <row r="6841" customFormat="1" hidden="1" x14ac:dyDescent="0.2"/>
    <row r="6842" customFormat="1" hidden="1" x14ac:dyDescent="0.2"/>
    <row r="6843" customFormat="1" hidden="1" x14ac:dyDescent="0.2"/>
    <row r="6844" customFormat="1" hidden="1" x14ac:dyDescent="0.2"/>
    <row r="6845" customFormat="1" hidden="1" x14ac:dyDescent="0.2"/>
    <row r="6846" customFormat="1" hidden="1" x14ac:dyDescent="0.2"/>
    <row r="6847" customFormat="1" hidden="1" x14ac:dyDescent="0.2"/>
    <row r="6848" customFormat="1" hidden="1" x14ac:dyDescent="0.2"/>
    <row r="6849" customFormat="1" hidden="1" x14ac:dyDescent="0.2"/>
    <row r="6850" customFormat="1" hidden="1" x14ac:dyDescent="0.2"/>
    <row r="6851" customFormat="1" hidden="1" x14ac:dyDescent="0.2"/>
    <row r="6852" customFormat="1" hidden="1" x14ac:dyDescent="0.2"/>
    <row r="6853" customFormat="1" hidden="1" x14ac:dyDescent="0.2"/>
    <row r="6854" customFormat="1" hidden="1" x14ac:dyDescent="0.2"/>
    <row r="6855" customFormat="1" hidden="1" x14ac:dyDescent="0.2"/>
    <row r="6856" customFormat="1" hidden="1" x14ac:dyDescent="0.2"/>
    <row r="6857" customFormat="1" hidden="1" x14ac:dyDescent="0.2"/>
    <row r="6858" customFormat="1" hidden="1" x14ac:dyDescent="0.2"/>
    <row r="6859" customFormat="1" hidden="1" x14ac:dyDescent="0.2"/>
    <row r="6860" customFormat="1" hidden="1" x14ac:dyDescent="0.2"/>
    <row r="6861" customFormat="1" hidden="1" x14ac:dyDescent="0.2"/>
    <row r="6862" customFormat="1" hidden="1" x14ac:dyDescent="0.2"/>
    <row r="6863" customFormat="1" hidden="1" x14ac:dyDescent="0.2"/>
    <row r="6864" customFormat="1" hidden="1" x14ac:dyDescent="0.2"/>
    <row r="6865" customFormat="1" hidden="1" x14ac:dyDescent="0.2"/>
    <row r="6866" customFormat="1" hidden="1" x14ac:dyDescent="0.2"/>
    <row r="6867" customFormat="1" hidden="1" x14ac:dyDescent="0.2"/>
    <row r="6868" customFormat="1" hidden="1" x14ac:dyDescent="0.2"/>
    <row r="6869" customFormat="1" hidden="1" x14ac:dyDescent="0.2"/>
    <row r="6870" customFormat="1" hidden="1" x14ac:dyDescent="0.2"/>
    <row r="6871" customFormat="1" hidden="1" x14ac:dyDescent="0.2"/>
    <row r="6872" customFormat="1" hidden="1" x14ac:dyDescent="0.2"/>
    <row r="6873" customFormat="1" hidden="1" x14ac:dyDescent="0.2"/>
    <row r="6874" customFormat="1" hidden="1" x14ac:dyDescent="0.2"/>
    <row r="6875" customFormat="1" hidden="1" x14ac:dyDescent="0.2"/>
    <row r="6876" customFormat="1" hidden="1" x14ac:dyDescent="0.2"/>
    <row r="6877" customFormat="1" hidden="1" x14ac:dyDescent="0.2"/>
    <row r="6878" customFormat="1" hidden="1" x14ac:dyDescent="0.2"/>
    <row r="6879" customFormat="1" hidden="1" x14ac:dyDescent="0.2"/>
    <row r="6880" customFormat="1" hidden="1" x14ac:dyDescent="0.2"/>
    <row r="6881" customFormat="1" hidden="1" x14ac:dyDescent="0.2"/>
    <row r="6882" customFormat="1" hidden="1" x14ac:dyDescent="0.2"/>
    <row r="6883" customFormat="1" hidden="1" x14ac:dyDescent="0.2"/>
    <row r="6884" customFormat="1" hidden="1" x14ac:dyDescent="0.2"/>
    <row r="6885" customFormat="1" hidden="1" x14ac:dyDescent="0.2"/>
    <row r="6886" customFormat="1" hidden="1" x14ac:dyDescent="0.2"/>
    <row r="6887" customFormat="1" hidden="1" x14ac:dyDescent="0.2"/>
    <row r="6888" customFormat="1" hidden="1" x14ac:dyDescent="0.2"/>
    <row r="6889" customFormat="1" hidden="1" x14ac:dyDescent="0.2"/>
    <row r="6890" customFormat="1" hidden="1" x14ac:dyDescent="0.2"/>
    <row r="6891" customFormat="1" hidden="1" x14ac:dyDescent="0.2"/>
    <row r="6892" customFormat="1" hidden="1" x14ac:dyDescent="0.2"/>
    <row r="6893" customFormat="1" hidden="1" x14ac:dyDescent="0.2"/>
    <row r="6894" customFormat="1" hidden="1" x14ac:dyDescent="0.2"/>
    <row r="6895" customFormat="1" hidden="1" x14ac:dyDescent="0.2"/>
    <row r="6896" customFormat="1" hidden="1" x14ac:dyDescent="0.2"/>
    <row r="6897" customFormat="1" hidden="1" x14ac:dyDescent="0.2"/>
    <row r="6898" customFormat="1" hidden="1" x14ac:dyDescent="0.2"/>
    <row r="6899" customFormat="1" hidden="1" x14ac:dyDescent="0.2"/>
    <row r="6900" customFormat="1" hidden="1" x14ac:dyDescent="0.2"/>
    <row r="6901" customFormat="1" hidden="1" x14ac:dyDescent="0.2"/>
    <row r="6902" customFormat="1" hidden="1" x14ac:dyDescent="0.2"/>
    <row r="6903" customFormat="1" hidden="1" x14ac:dyDescent="0.2"/>
    <row r="6904" customFormat="1" hidden="1" x14ac:dyDescent="0.2"/>
    <row r="6905" customFormat="1" hidden="1" x14ac:dyDescent="0.2"/>
    <row r="6906" customFormat="1" hidden="1" x14ac:dyDescent="0.2"/>
    <row r="6907" customFormat="1" hidden="1" x14ac:dyDescent="0.2"/>
    <row r="6908" customFormat="1" hidden="1" x14ac:dyDescent="0.2"/>
    <row r="6909" customFormat="1" hidden="1" x14ac:dyDescent="0.2"/>
    <row r="6910" customFormat="1" hidden="1" x14ac:dyDescent="0.2"/>
    <row r="6911" customFormat="1" hidden="1" x14ac:dyDescent="0.2"/>
    <row r="6912" customFormat="1" hidden="1" x14ac:dyDescent="0.2"/>
    <row r="6913" customFormat="1" hidden="1" x14ac:dyDescent="0.2"/>
    <row r="6914" customFormat="1" hidden="1" x14ac:dyDescent="0.2"/>
    <row r="6915" customFormat="1" hidden="1" x14ac:dyDescent="0.2"/>
    <row r="6916" customFormat="1" hidden="1" x14ac:dyDescent="0.2"/>
    <row r="6917" customFormat="1" hidden="1" x14ac:dyDescent="0.2"/>
    <row r="6918" customFormat="1" hidden="1" x14ac:dyDescent="0.2"/>
    <row r="6919" customFormat="1" hidden="1" x14ac:dyDescent="0.2"/>
    <row r="6920" customFormat="1" hidden="1" x14ac:dyDescent="0.2"/>
    <row r="6921" customFormat="1" hidden="1" x14ac:dyDescent="0.2"/>
    <row r="6922" customFormat="1" hidden="1" x14ac:dyDescent="0.2"/>
    <row r="6923" customFormat="1" hidden="1" x14ac:dyDescent="0.2"/>
    <row r="6924" customFormat="1" hidden="1" x14ac:dyDescent="0.2"/>
    <row r="6925" customFormat="1" hidden="1" x14ac:dyDescent="0.2"/>
    <row r="6926" customFormat="1" hidden="1" x14ac:dyDescent="0.2"/>
    <row r="6927" customFormat="1" hidden="1" x14ac:dyDescent="0.2"/>
    <row r="6928" customFormat="1" hidden="1" x14ac:dyDescent="0.2"/>
    <row r="6929" customFormat="1" hidden="1" x14ac:dyDescent="0.2"/>
    <row r="6930" customFormat="1" hidden="1" x14ac:dyDescent="0.2"/>
    <row r="6931" customFormat="1" hidden="1" x14ac:dyDescent="0.2"/>
    <row r="6932" customFormat="1" hidden="1" x14ac:dyDescent="0.2"/>
    <row r="6933" customFormat="1" hidden="1" x14ac:dyDescent="0.2"/>
    <row r="6934" customFormat="1" hidden="1" x14ac:dyDescent="0.2"/>
    <row r="6935" customFormat="1" hidden="1" x14ac:dyDescent="0.2"/>
    <row r="6936" customFormat="1" hidden="1" x14ac:dyDescent="0.2"/>
    <row r="6937" customFormat="1" hidden="1" x14ac:dyDescent="0.2"/>
    <row r="6938" customFormat="1" hidden="1" x14ac:dyDescent="0.2"/>
    <row r="6939" customFormat="1" hidden="1" x14ac:dyDescent="0.2"/>
    <row r="6940" customFormat="1" hidden="1" x14ac:dyDescent="0.2"/>
    <row r="6941" customFormat="1" hidden="1" x14ac:dyDescent="0.2"/>
    <row r="6942" customFormat="1" hidden="1" x14ac:dyDescent="0.2"/>
    <row r="6943" customFormat="1" hidden="1" x14ac:dyDescent="0.2"/>
    <row r="6944" customFormat="1" hidden="1" x14ac:dyDescent="0.2"/>
    <row r="6945" customFormat="1" hidden="1" x14ac:dyDescent="0.2"/>
    <row r="6946" customFormat="1" hidden="1" x14ac:dyDescent="0.2"/>
    <row r="6947" customFormat="1" hidden="1" x14ac:dyDescent="0.2"/>
    <row r="6948" customFormat="1" hidden="1" x14ac:dyDescent="0.2"/>
    <row r="6949" customFormat="1" hidden="1" x14ac:dyDescent="0.2"/>
    <row r="6950" customFormat="1" hidden="1" x14ac:dyDescent="0.2"/>
    <row r="6951" customFormat="1" hidden="1" x14ac:dyDescent="0.2"/>
    <row r="6952" customFormat="1" hidden="1" x14ac:dyDescent="0.2"/>
    <row r="6953" customFormat="1" hidden="1" x14ac:dyDescent="0.2"/>
    <row r="6954" customFormat="1" hidden="1" x14ac:dyDescent="0.2"/>
    <row r="6955" customFormat="1" hidden="1" x14ac:dyDescent="0.2"/>
    <row r="6956" customFormat="1" hidden="1" x14ac:dyDescent="0.2"/>
    <row r="6957" customFormat="1" hidden="1" x14ac:dyDescent="0.2"/>
    <row r="6958" customFormat="1" hidden="1" x14ac:dyDescent="0.2"/>
    <row r="6959" customFormat="1" hidden="1" x14ac:dyDescent="0.2"/>
    <row r="6960" customFormat="1" hidden="1" x14ac:dyDescent="0.2"/>
    <row r="6961" customFormat="1" hidden="1" x14ac:dyDescent="0.2"/>
    <row r="6962" customFormat="1" hidden="1" x14ac:dyDescent="0.2"/>
    <row r="6963" customFormat="1" hidden="1" x14ac:dyDescent="0.2"/>
    <row r="6964" customFormat="1" hidden="1" x14ac:dyDescent="0.2"/>
    <row r="6965" customFormat="1" hidden="1" x14ac:dyDescent="0.2"/>
    <row r="6966" customFormat="1" hidden="1" x14ac:dyDescent="0.2"/>
    <row r="6967" customFormat="1" hidden="1" x14ac:dyDescent="0.2"/>
    <row r="6968" customFormat="1" hidden="1" x14ac:dyDescent="0.2"/>
    <row r="6969" customFormat="1" hidden="1" x14ac:dyDescent="0.2"/>
    <row r="6970" customFormat="1" hidden="1" x14ac:dyDescent="0.2"/>
    <row r="6971" customFormat="1" hidden="1" x14ac:dyDescent="0.2"/>
    <row r="6972" customFormat="1" hidden="1" x14ac:dyDescent="0.2"/>
    <row r="6973" customFormat="1" hidden="1" x14ac:dyDescent="0.2"/>
    <row r="6974" customFormat="1" hidden="1" x14ac:dyDescent="0.2"/>
    <row r="6975" customFormat="1" hidden="1" x14ac:dyDescent="0.2"/>
    <row r="6976" customFormat="1" hidden="1" x14ac:dyDescent="0.2"/>
    <row r="6977" customFormat="1" hidden="1" x14ac:dyDescent="0.2"/>
    <row r="6978" customFormat="1" hidden="1" x14ac:dyDescent="0.2"/>
    <row r="6979" customFormat="1" hidden="1" x14ac:dyDescent="0.2"/>
    <row r="6980" customFormat="1" hidden="1" x14ac:dyDescent="0.2"/>
    <row r="6981" customFormat="1" hidden="1" x14ac:dyDescent="0.2"/>
    <row r="6982" customFormat="1" hidden="1" x14ac:dyDescent="0.2"/>
    <row r="6983" customFormat="1" hidden="1" x14ac:dyDescent="0.2"/>
    <row r="6984" customFormat="1" hidden="1" x14ac:dyDescent="0.2"/>
    <row r="6985" customFormat="1" hidden="1" x14ac:dyDescent="0.2"/>
    <row r="6986" customFormat="1" hidden="1" x14ac:dyDescent="0.2"/>
    <row r="6987" customFormat="1" hidden="1" x14ac:dyDescent="0.2"/>
    <row r="6988" customFormat="1" hidden="1" x14ac:dyDescent="0.2"/>
    <row r="6989" customFormat="1" hidden="1" x14ac:dyDescent="0.2"/>
    <row r="6990" customFormat="1" hidden="1" x14ac:dyDescent="0.2"/>
    <row r="6991" customFormat="1" hidden="1" x14ac:dyDescent="0.2"/>
    <row r="6992" customFormat="1" hidden="1" x14ac:dyDescent="0.2"/>
    <row r="6993" customFormat="1" hidden="1" x14ac:dyDescent="0.2"/>
    <row r="6994" customFormat="1" hidden="1" x14ac:dyDescent="0.2"/>
    <row r="6995" customFormat="1" hidden="1" x14ac:dyDescent="0.2"/>
    <row r="6996" customFormat="1" hidden="1" x14ac:dyDescent="0.2"/>
    <row r="6997" customFormat="1" hidden="1" x14ac:dyDescent="0.2"/>
    <row r="6998" customFormat="1" hidden="1" x14ac:dyDescent="0.2"/>
    <row r="6999" customFormat="1" hidden="1" x14ac:dyDescent="0.2"/>
    <row r="7000" customFormat="1" hidden="1" x14ac:dyDescent="0.2"/>
    <row r="7001" customFormat="1" hidden="1" x14ac:dyDescent="0.2"/>
    <row r="7002" customFormat="1" hidden="1" x14ac:dyDescent="0.2"/>
    <row r="7003" customFormat="1" hidden="1" x14ac:dyDescent="0.2"/>
    <row r="7004" customFormat="1" hidden="1" x14ac:dyDescent="0.2"/>
    <row r="7005" customFormat="1" hidden="1" x14ac:dyDescent="0.2"/>
    <row r="7006" customFormat="1" hidden="1" x14ac:dyDescent="0.2"/>
    <row r="7007" customFormat="1" hidden="1" x14ac:dyDescent="0.2"/>
    <row r="7008" customFormat="1" hidden="1" x14ac:dyDescent="0.2"/>
    <row r="7009" customFormat="1" hidden="1" x14ac:dyDescent="0.2"/>
    <row r="7010" customFormat="1" hidden="1" x14ac:dyDescent="0.2"/>
    <row r="7011" customFormat="1" hidden="1" x14ac:dyDescent="0.2"/>
    <row r="7012" customFormat="1" hidden="1" x14ac:dyDescent="0.2"/>
    <row r="7013" customFormat="1" hidden="1" x14ac:dyDescent="0.2"/>
    <row r="7014" customFormat="1" hidden="1" x14ac:dyDescent="0.2"/>
    <row r="7015" customFormat="1" hidden="1" x14ac:dyDescent="0.2"/>
    <row r="7016" customFormat="1" hidden="1" x14ac:dyDescent="0.2"/>
    <row r="7017" customFormat="1" hidden="1" x14ac:dyDescent="0.2"/>
    <row r="7018" customFormat="1" hidden="1" x14ac:dyDescent="0.2"/>
    <row r="7019" customFormat="1" hidden="1" x14ac:dyDescent="0.2"/>
    <row r="7020" customFormat="1" hidden="1" x14ac:dyDescent="0.2"/>
    <row r="7021" customFormat="1" hidden="1" x14ac:dyDescent="0.2"/>
    <row r="7022" customFormat="1" hidden="1" x14ac:dyDescent="0.2"/>
    <row r="7023" customFormat="1" hidden="1" x14ac:dyDescent="0.2"/>
    <row r="7024" customFormat="1" hidden="1" x14ac:dyDescent="0.2"/>
    <row r="7025" customFormat="1" hidden="1" x14ac:dyDescent="0.2"/>
    <row r="7026" customFormat="1" hidden="1" x14ac:dyDescent="0.2"/>
    <row r="7027" customFormat="1" hidden="1" x14ac:dyDescent="0.2"/>
    <row r="7028" customFormat="1" hidden="1" x14ac:dyDescent="0.2"/>
    <row r="7029" customFormat="1" hidden="1" x14ac:dyDescent="0.2"/>
    <row r="7030" customFormat="1" hidden="1" x14ac:dyDescent="0.2"/>
    <row r="7031" customFormat="1" hidden="1" x14ac:dyDescent="0.2"/>
    <row r="7032" customFormat="1" hidden="1" x14ac:dyDescent="0.2"/>
    <row r="7033" customFormat="1" hidden="1" x14ac:dyDescent="0.2"/>
    <row r="7034" customFormat="1" hidden="1" x14ac:dyDescent="0.2"/>
    <row r="7035" customFormat="1" hidden="1" x14ac:dyDescent="0.2"/>
    <row r="7036" customFormat="1" hidden="1" x14ac:dyDescent="0.2"/>
    <row r="7037" customFormat="1" hidden="1" x14ac:dyDescent="0.2"/>
    <row r="7038" customFormat="1" hidden="1" x14ac:dyDescent="0.2"/>
    <row r="7039" customFormat="1" hidden="1" x14ac:dyDescent="0.2"/>
    <row r="7040" customFormat="1" hidden="1" x14ac:dyDescent="0.2"/>
    <row r="7041" customFormat="1" hidden="1" x14ac:dyDescent="0.2"/>
    <row r="7042" customFormat="1" hidden="1" x14ac:dyDescent="0.2"/>
    <row r="7043" customFormat="1" hidden="1" x14ac:dyDescent="0.2"/>
    <row r="7044" customFormat="1" hidden="1" x14ac:dyDescent="0.2"/>
    <row r="7045" customFormat="1" hidden="1" x14ac:dyDescent="0.2"/>
    <row r="7046" customFormat="1" hidden="1" x14ac:dyDescent="0.2"/>
    <row r="7047" customFormat="1" hidden="1" x14ac:dyDescent="0.2"/>
    <row r="7048" customFormat="1" hidden="1" x14ac:dyDescent="0.2"/>
    <row r="7049" customFormat="1" hidden="1" x14ac:dyDescent="0.2"/>
    <row r="7050" customFormat="1" hidden="1" x14ac:dyDescent="0.2"/>
    <row r="7051" customFormat="1" hidden="1" x14ac:dyDescent="0.2"/>
    <row r="7052" customFormat="1" hidden="1" x14ac:dyDescent="0.2"/>
    <row r="7053" customFormat="1" hidden="1" x14ac:dyDescent="0.2"/>
    <row r="7054" customFormat="1" hidden="1" x14ac:dyDescent="0.2"/>
    <row r="7055" customFormat="1" hidden="1" x14ac:dyDescent="0.2"/>
    <row r="7056" customFormat="1" hidden="1" x14ac:dyDescent="0.2"/>
    <row r="7057" customFormat="1" hidden="1" x14ac:dyDescent="0.2"/>
    <row r="7058" customFormat="1" hidden="1" x14ac:dyDescent="0.2"/>
    <row r="7059" customFormat="1" hidden="1" x14ac:dyDescent="0.2"/>
    <row r="7060" customFormat="1" hidden="1" x14ac:dyDescent="0.2"/>
    <row r="7061" customFormat="1" hidden="1" x14ac:dyDescent="0.2"/>
    <row r="7062" customFormat="1" hidden="1" x14ac:dyDescent="0.2"/>
    <row r="7063" customFormat="1" hidden="1" x14ac:dyDescent="0.2"/>
    <row r="7064" customFormat="1" hidden="1" x14ac:dyDescent="0.2"/>
    <row r="7065" customFormat="1" hidden="1" x14ac:dyDescent="0.2"/>
    <row r="7066" customFormat="1" hidden="1" x14ac:dyDescent="0.2"/>
    <row r="7067" customFormat="1" hidden="1" x14ac:dyDescent="0.2"/>
    <row r="7068" customFormat="1" hidden="1" x14ac:dyDescent="0.2"/>
    <row r="7069" customFormat="1" hidden="1" x14ac:dyDescent="0.2"/>
    <row r="7070" customFormat="1" hidden="1" x14ac:dyDescent="0.2"/>
    <row r="7071" customFormat="1" hidden="1" x14ac:dyDescent="0.2"/>
    <row r="7072" customFormat="1" hidden="1" x14ac:dyDescent="0.2"/>
    <row r="7073" customFormat="1" hidden="1" x14ac:dyDescent="0.2"/>
    <row r="7074" customFormat="1" hidden="1" x14ac:dyDescent="0.2"/>
    <row r="7075" customFormat="1" hidden="1" x14ac:dyDescent="0.2"/>
    <row r="7076" customFormat="1" hidden="1" x14ac:dyDescent="0.2"/>
    <row r="7077" customFormat="1" hidden="1" x14ac:dyDescent="0.2"/>
    <row r="7078" customFormat="1" hidden="1" x14ac:dyDescent="0.2"/>
    <row r="7079" customFormat="1" hidden="1" x14ac:dyDescent="0.2"/>
    <row r="7080" customFormat="1" hidden="1" x14ac:dyDescent="0.2"/>
    <row r="7081" customFormat="1" hidden="1" x14ac:dyDescent="0.2"/>
    <row r="7082" customFormat="1" hidden="1" x14ac:dyDescent="0.2"/>
    <row r="7083" customFormat="1" hidden="1" x14ac:dyDescent="0.2"/>
    <row r="7084" customFormat="1" hidden="1" x14ac:dyDescent="0.2"/>
    <row r="7085" customFormat="1" hidden="1" x14ac:dyDescent="0.2"/>
    <row r="7086" customFormat="1" hidden="1" x14ac:dyDescent="0.2"/>
    <row r="7087" customFormat="1" hidden="1" x14ac:dyDescent="0.2"/>
    <row r="7088" customFormat="1" hidden="1" x14ac:dyDescent="0.2"/>
    <row r="7089" customFormat="1" hidden="1" x14ac:dyDescent="0.2"/>
    <row r="7090" customFormat="1" hidden="1" x14ac:dyDescent="0.2"/>
    <row r="7091" customFormat="1" hidden="1" x14ac:dyDescent="0.2"/>
    <row r="7092" customFormat="1" hidden="1" x14ac:dyDescent="0.2"/>
    <row r="7093" customFormat="1" hidden="1" x14ac:dyDescent="0.2"/>
    <row r="7094" customFormat="1" hidden="1" x14ac:dyDescent="0.2"/>
    <row r="7095" customFormat="1" hidden="1" x14ac:dyDescent="0.2"/>
    <row r="7096" customFormat="1" hidden="1" x14ac:dyDescent="0.2"/>
    <row r="7097" customFormat="1" hidden="1" x14ac:dyDescent="0.2"/>
    <row r="7098" customFormat="1" hidden="1" x14ac:dyDescent="0.2"/>
    <row r="7099" customFormat="1" hidden="1" x14ac:dyDescent="0.2"/>
    <row r="7100" customFormat="1" hidden="1" x14ac:dyDescent="0.2"/>
    <row r="7101" customFormat="1" hidden="1" x14ac:dyDescent="0.2"/>
    <row r="7102" customFormat="1" hidden="1" x14ac:dyDescent="0.2"/>
    <row r="7103" customFormat="1" hidden="1" x14ac:dyDescent="0.2"/>
    <row r="7104" customFormat="1" hidden="1" x14ac:dyDescent="0.2"/>
    <row r="7105" customFormat="1" hidden="1" x14ac:dyDescent="0.2"/>
    <row r="7106" customFormat="1" hidden="1" x14ac:dyDescent="0.2"/>
    <row r="7107" customFormat="1" hidden="1" x14ac:dyDescent="0.2"/>
    <row r="7108" customFormat="1" hidden="1" x14ac:dyDescent="0.2"/>
    <row r="7109" customFormat="1" hidden="1" x14ac:dyDescent="0.2"/>
    <row r="7110" customFormat="1" hidden="1" x14ac:dyDescent="0.2"/>
    <row r="7111" customFormat="1" hidden="1" x14ac:dyDescent="0.2"/>
    <row r="7112" customFormat="1" hidden="1" x14ac:dyDescent="0.2"/>
    <row r="7113" customFormat="1" hidden="1" x14ac:dyDescent="0.2"/>
    <row r="7114" customFormat="1" hidden="1" x14ac:dyDescent="0.2"/>
    <row r="7115" customFormat="1" hidden="1" x14ac:dyDescent="0.2"/>
    <row r="7116" customFormat="1" hidden="1" x14ac:dyDescent="0.2"/>
    <row r="7117" customFormat="1" hidden="1" x14ac:dyDescent="0.2"/>
    <row r="7118" customFormat="1" hidden="1" x14ac:dyDescent="0.2"/>
    <row r="7119" customFormat="1" hidden="1" x14ac:dyDescent="0.2"/>
    <row r="7120" customFormat="1" hidden="1" x14ac:dyDescent="0.2"/>
    <row r="7121" customFormat="1" hidden="1" x14ac:dyDescent="0.2"/>
    <row r="7122" customFormat="1" hidden="1" x14ac:dyDescent="0.2"/>
    <row r="7123" customFormat="1" hidden="1" x14ac:dyDescent="0.2"/>
    <row r="7124" customFormat="1" hidden="1" x14ac:dyDescent="0.2"/>
    <row r="7125" customFormat="1" hidden="1" x14ac:dyDescent="0.2"/>
    <row r="7126" customFormat="1" hidden="1" x14ac:dyDescent="0.2"/>
    <row r="7127" customFormat="1" hidden="1" x14ac:dyDescent="0.2"/>
    <row r="7128" customFormat="1" hidden="1" x14ac:dyDescent="0.2"/>
    <row r="7129" customFormat="1" hidden="1" x14ac:dyDescent="0.2"/>
    <row r="7130" customFormat="1" hidden="1" x14ac:dyDescent="0.2"/>
    <row r="7131" customFormat="1" hidden="1" x14ac:dyDescent="0.2"/>
    <row r="7132" customFormat="1" hidden="1" x14ac:dyDescent="0.2"/>
    <row r="7133" customFormat="1" hidden="1" x14ac:dyDescent="0.2"/>
    <row r="7134" customFormat="1" hidden="1" x14ac:dyDescent="0.2"/>
    <row r="7135" customFormat="1" hidden="1" x14ac:dyDescent="0.2"/>
    <row r="7136" customFormat="1" hidden="1" x14ac:dyDescent="0.2"/>
    <row r="7137" customFormat="1" hidden="1" x14ac:dyDescent="0.2"/>
    <row r="7138" customFormat="1" hidden="1" x14ac:dyDescent="0.2"/>
    <row r="7139" customFormat="1" hidden="1" x14ac:dyDescent="0.2"/>
    <row r="7140" customFormat="1" hidden="1" x14ac:dyDescent="0.2"/>
    <row r="7141" customFormat="1" hidden="1" x14ac:dyDescent="0.2"/>
    <row r="7142" customFormat="1" hidden="1" x14ac:dyDescent="0.2"/>
    <row r="7143" customFormat="1" hidden="1" x14ac:dyDescent="0.2"/>
    <row r="7144" customFormat="1" hidden="1" x14ac:dyDescent="0.2"/>
    <row r="7145" customFormat="1" hidden="1" x14ac:dyDescent="0.2"/>
    <row r="7146" customFormat="1" hidden="1" x14ac:dyDescent="0.2"/>
    <row r="7147" customFormat="1" hidden="1" x14ac:dyDescent="0.2"/>
    <row r="7148" customFormat="1" hidden="1" x14ac:dyDescent="0.2"/>
    <row r="7149" customFormat="1" hidden="1" x14ac:dyDescent="0.2"/>
    <row r="7150" customFormat="1" hidden="1" x14ac:dyDescent="0.2"/>
    <row r="7151" customFormat="1" hidden="1" x14ac:dyDescent="0.2"/>
    <row r="7152" customFormat="1" hidden="1" x14ac:dyDescent="0.2"/>
    <row r="7153" customFormat="1" hidden="1" x14ac:dyDescent="0.2"/>
    <row r="7154" customFormat="1" hidden="1" x14ac:dyDescent="0.2"/>
    <row r="7155" customFormat="1" hidden="1" x14ac:dyDescent="0.2"/>
    <row r="7156" customFormat="1" hidden="1" x14ac:dyDescent="0.2"/>
    <row r="7157" customFormat="1" hidden="1" x14ac:dyDescent="0.2"/>
    <row r="7158" customFormat="1" hidden="1" x14ac:dyDescent="0.2"/>
    <row r="7159" customFormat="1" hidden="1" x14ac:dyDescent="0.2"/>
    <row r="7160" customFormat="1" hidden="1" x14ac:dyDescent="0.2"/>
    <row r="7161" customFormat="1" hidden="1" x14ac:dyDescent="0.2"/>
    <row r="7162" customFormat="1" hidden="1" x14ac:dyDescent="0.2"/>
    <row r="7163" customFormat="1" hidden="1" x14ac:dyDescent="0.2"/>
    <row r="7164" customFormat="1" hidden="1" x14ac:dyDescent="0.2"/>
    <row r="7165" customFormat="1" hidden="1" x14ac:dyDescent="0.2"/>
    <row r="7166" customFormat="1" hidden="1" x14ac:dyDescent="0.2"/>
    <row r="7167" customFormat="1" hidden="1" x14ac:dyDescent="0.2"/>
    <row r="7168" customFormat="1" hidden="1" x14ac:dyDescent="0.2"/>
    <row r="7169" customFormat="1" hidden="1" x14ac:dyDescent="0.2"/>
    <row r="7170" customFormat="1" hidden="1" x14ac:dyDescent="0.2"/>
    <row r="7171" customFormat="1" hidden="1" x14ac:dyDescent="0.2"/>
    <row r="7172" customFormat="1" hidden="1" x14ac:dyDescent="0.2"/>
    <row r="7173" customFormat="1" hidden="1" x14ac:dyDescent="0.2"/>
    <row r="7174" customFormat="1" hidden="1" x14ac:dyDescent="0.2"/>
    <row r="7175" customFormat="1" hidden="1" x14ac:dyDescent="0.2"/>
    <row r="7176" customFormat="1" hidden="1" x14ac:dyDescent="0.2"/>
    <row r="7177" customFormat="1" hidden="1" x14ac:dyDescent="0.2"/>
    <row r="7178" customFormat="1" hidden="1" x14ac:dyDescent="0.2"/>
    <row r="7179" customFormat="1" hidden="1" x14ac:dyDescent="0.2"/>
    <row r="7180" customFormat="1" hidden="1" x14ac:dyDescent="0.2"/>
    <row r="7181" customFormat="1" hidden="1" x14ac:dyDescent="0.2"/>
    <row r="7182" customFormat="1" hidden="1" x14ac:dyDescent="0.2"/>
    <row r="7183" customFormat="1" hidden="1" x14ac:dyDescent="0.2"/>
    <row r="7184" customFormat="1" hidden="1" x14ac:dyDescent="0.2"/>
    <row r="7185" customFormat="1" hidden="1" x14ac:dyDescent="0.2"/>
    <row r="7186" customFormat="1" hidden="1" x14ac:dyDescent="0.2"/>
    <row r="7187" customFormat="1" hidden="1" x14ac:dyDescent="0.2"/>
    <row r="7188" customFormat="1" hidden="1" x14ac:dyDescent="0.2"/>
    <row r="7189" customFormat="1" hidden="1" x14ac:dyDescent="0.2"/>
    <row r="7190" customFormat="1" hidden="1" x14ac:dyDescent="0.2"/>
    <row r="7191" customFormat="1" hidden="1" x14ac:dyDescent="0.2"/>
    <row r="7192" customFormat="1" hidden="1" x14ac:dyDescent="0.2"/>
    <row r="7193" customFormat="1" hidden="1" x14ac:dyDescent="0.2"/>
    <row r="7194" customFormat="1" hidden="1" x14ac:dyDescent="0.2"/>
    <row r="7195" customFormat="1" hidden="1" x14ac:dyDescent="0.2"/>
    <row r="7196" customFormat="1" hidden="1" x14ac:dyDescent="0.2"/>
    <row r="7197" customFormat="1" hidden="1" x14ac:dyDescent="0.2"/>
    <row r="7198" customFormat="1" hidden="1" x14ac:dyDescent="0.2"/>
    <row r="7199" customFormat="1" hidden="1" x14ac:dyDescent="0.2"/>
    <row r="7200" customFormat="1" hidden="1" x14ac:dyDescent="0.2"/>
    <row r="7201" customFormat="1" hidden="1" x14ac:dyDescent="0.2"/>
    <row r="7202" customFormat="1" hidden="1" x14ac:dyDescent="0.2"/>
    <row r="7203" customFormat="1" hidden="1" x14ac:dyDescent="0.2"/>
    <row r="7204" customFormat="1" hidden="1" x14ac:dyDescent="0.2"/>
    <row r="7205" customFormat="1" hidden="1" x14ac:dyDescent="0.2"/>
    <row r="7206" customFormat="1" hidden="1" x14ac:dyDescent="0.2"/>
    <row r="7207" customFormat="1" hidden="1" x14ac:dyDescent="0.2"/>
    <row r="7208" customFormat="1" hidden="1" x14ac:dyDescent="0.2"/>
    <row r="7209" customFormat="1" hidden="1" x14ac:dyDescent="0.2"/>
    <row r="7210" customFormat="1" hidden="1" x14ac:dyDescent="0.2"/>
    <row r="7211" customFormat="1" hidden="1" x14ac:dyDescent="0.2"/>
    <row r="7212" customFormat="1" hidden="1" x14ac:dyDescent="0.2"/>
    <row r="7213" customFormat="1" hidden="1" x14ac:dyDescent="0.2"/>
    <row r="7214" customFormat="1" hidden="1" x14ac:dyDescent="0.2"/>
    <row r="7215" customFormat="1" hidden="1" x14ac:dyDescent="0.2"/>
    <row r="7216" customFormat="1" hidden="1" x14ac:dyDescent="0.2"/>
    <row r="7217" customFormat="1" hidden="1" x14ac:dyDescent="0.2"/>
    <row r="7218" customFormat="1" hidden="1" x14ac:dyDescent="0.2"/>
    <row r="7219" customFormat="1" hidden="1" x14ac:dyDescent="0.2"/>
    <row r="7220" customFormat="1" hidden="1" x14ac:dyDescent="0.2"/>
    <row r="7221" customFormat="1" hidden="1" x14ac:dyDescent="0.2"/>
    <row r="7222" customFormat="1" hidden="1" x14ac:dyDescent="0.2"/>
    <row r="7223" customFormat="1" hidden="1" x14ac:dyDescent="0.2"/>
    <row r="7224" customFormat="1" hidden="1" x14ac:dyDescent="0.2"/>
    <row r="7225" customFormat="1" hidden="1" x14ac:dyDescent="0.2"/>
    <row r="7226" customFormat="1" hidden="1" x14ac:dyDescent="0.2"/>
    <row r="7227" customFormat="1" hidden="1" x14ac:dyDescent="0.2"/>
    <row r="7228" customFormat="1" hidden="1" x14ac:dyDescent="0.2"/>
    <row r="7229" customFormat="1" hidden="1" x14ac:dyDescent="0.2"/>
    <row r="7230" customFormat="1" hidden="1" x14ac:dyDescent="0.2"/>
    <row r="7231" customFormat="1" hidden="1" x14ac:dyDescent="0.2"/>
    <row r="7232" customFormat="1" hidden="1" x14ac:dyDescent="0.2"/>
    <row r="7233" customFormat="1" hidden="1" x14ac:dyDescent="0.2"/>
    <row r="7234" customFormat="1" hidden="1" x14ac:dyDescent="0.2"/>
    <row r="7235" customFormat="1" hidden="1" x14ac:dyDescent="0.2"/>
    <row r="7236" customFormat="1" hidden="1" x14ac:dyDescent="0.2"/>
    <row r="7237" customFormat="1" hidden="1" x14ac:dyDescent="0.2"/>
    <row r="7238" customFormat="1" hidden="1" x14ac:dyDescent="0.2"/>
    <row r="7239" customFormat="1" hidden="1" x14ac:dyDescent="0.2"/>
    <row r="7240" customFormat="1" hidden="1" x14ac:dyDescent="0.2"/>
    <row r="7241" customFormat="1" hidden="1" x14ac:dyDescent="0.2"/>
    <row r="7242" customFormat="1" hidden="1" x14ac:dyDescent="0.2"/>
    <row r="7243" customFormat="1" hidden="1" x14ac:dyDescent="0.2"/>
    <row r="7244" customFormat="1" hidden="1" x14ac:dyDescent="0.2"/>
    <row r="7245" customFormat="1" hidden="1" x14ac:dyDescent="0.2"/>
    <row r="7246" customFormat="1" hidden="1" x14ac:dyDescent="0.2"/>
    <row r="7247" customFormat="1" hidden="1" x14ac:dyDescent="0.2"/>
    <row r="7248" customFormat="1" hidden="1" x14ac:dyDescent="0.2"/>
    <row r="7249" customFormat="1" hidden="1" x14ac:dyDescent="0.2"/>
    <row r="7250" customFormat="1" hidden="1" x14ac:dyDescent="0.2"/>
    <row r="7251" customFormat="1" hidden="1" x14ac:dyDescent="0.2"/>
    <row r="7252" customFormat="1" hidden="1" x14ac:dyDescent="0.2"/>
    <row r="7253" customFormat="1" hidden="1" x14ac:dyDescent="0.2"/>
    <row r="7254" customFormat="1" hidden="1" x14ac:dyDescent="0.2"/>
    <row r="7255" customFormat="1" hidden="1" x14ac:dyDescent="0.2"/>
    <row r="7256" customFormat="1" hidden="1" x14ac:dyDescent="0.2"/>
    <row r="7257" customFormat="1" hidden="1" x14ac:dyDescent="0.2"/>
    <row r="7258" customFormat="1" hidden="1" x14ac:dyDescent="0.2"/>
    <row r="7259" customFormat="1" hidden="1" x14ac:dyDescent="0.2"/>
    <row r="7260" customFormat="1" hidden="1" x14ac:dyDescent="0.2"/>
    <row r="7261" customFormat="1" hidden="1" x14ac:dyDescent="0.2"/>
    <row r="7262" customFormat="1" hidden="1" x14ac:dyDescent="0.2"/>
    <row r="7263" customFormat="1" hidden="1" x14ac:dyDescent="0.2"/>
    <row r="7264" customFormat="1" hidden="1" x14ac:dyDescent="0.2"/>
    <row r="7265" customFormat="1" hidden="1" x14ac:dyDescent="0.2"/>
    <row r="7266" customFormat="1" hidden="1" x14ac:dyDescent="0.2"/>
    <row r="7267" customFormat="1" hidden="1" x14ac:dyDescent="0.2"/>
    <row r="7268" customFormat="1" hidden="1" x14ac:dyDescent="0.2"/>
    <row r="7269" customFormat="1" hidden="1" x14ac:dyDescent="0.2"/>
    <row r="7270" customFormat="1" hidden="1" x14ac:dyDescent="0.2"/>
    <row r="7271" customFormat="1" hidden="1" x14ac:dyDescent="0.2"/>
    <row r="7272" customFormat="1" hidden="1" x14ac:dyDescent="0.2"/>
    <row r="7273" customFormat="1" hidden="1" x14ac:dyDescent="0.2"/>
    <row r="7274" customFormat="1" hidden="1" x14ac:dyDescent="0.2"/>
    <row r="7275" customFormat="1" hidden="1" x14ac:dyDescent="0.2"/>
    <row r="7276" customFormat="1" hidden="1" x14ac:dyDescent="0.2"/>
    <row r="7277" customFormat="1" hidden="1" x14ac:dyDescent="0.2"/>
    <row r="7278" customFormat="1" hidden="1" x14ac:dyDescent="0.2"/>
    <row r="7279" customFormat="1" hidden="1" x14ac:dyDescent="0.2"/>
    <row r="7280" customFormat="1" hidden="1" x14ac:dyDescent="0.2"/>
    <row r="7281" customFormat="1" hidden="1" x14ac:dyDescent="0.2"/>
    <row r="7282" customFormat="1" hidden="1" x14ac:dyDescent="0.2"/>
    <row r="7283" customFormat="1" hidden="1" x14ac:dyDescent="0.2"/>
    <row r="7284" customFormat="1" hidden="1" x14ac:dyDescent="0.2"/>
    <row r="7285" customFormat="1" hidden="1" x14ac:dyDescent="0.2"/>
    <row r="7286" customFormat="1" hidden="1" x14ac:dyDescent="0.2"/>
    <row r="7287" customFormat="1" hidden="1" x14ac:dyDescent="0.2"/>
    <row r="7288" customFormat="1" hidden="1" x14ac:dyDescent="0.2"/>
    <row r="7289" customFormat="1" hidden="1" x14ac:dyDescent="0.2"/>
    <row r="7290" customFormat="1" hidden="1" x14ac:dyDescent="0.2"/>
    <row r="7291" customFormat="1" hidden="1" x14ac:dyDescent="0.2"/>
    <row r="7292" customFormat="1" hidden="1" x14ac:dyDescent="0.2"/>
    <row r="7293" customFormat="1" hidden="1" x14ac:dyDescent="0.2"/>
    <row r="7294" customFormat="1" hidden="1" x14ac:dyDescent="0.2"/>
    <row r="7295" customFormat="1" hidden="1" x14ac:dyDescent="0.2"/>
    <row r="7296" customFormat="1" hidden="1" x14ac:dyDescent="0.2"/>
    <row r="7297" customFormat="1" hidden="1" x14ac:dyDescent="0.2"/>
    <row r="7298" customFormat="1" hidden="1" x14ac:dyDescent="0.2"/>
    <row r="7299" customFormat="1" hidden="1" x14ac:dyDescent="0.2"/>
    <row r="7300" customFormat="1" hidden="1" x14ac:dyDescent="0.2"/>
    <row r="7301" customFormat="1" hidden="1" x14ac:dyDescent="0.2"/>
    <row r="7302" customFormat="1" hidden="1" x14ac:dyDescent="0.2"/>
    <row r="7303" customFormat="1" hidden="1" x14ac:dyDescent="0.2"/>
    <row r="7304" customFormat="1" hidden="1" x14ac:dyDescent="0.2"/>
    <row r="7305" customFormat="1" hidden="1" x14ac:dyDescent="0.2"/>
    <row r="7306" customFormat="1" hidden="1" x14ac:dyDescent="0.2"/>
    <row r="7307" customFormat="1" hidden="1" x14ac:dyDescent="0.2"/>
    <row r="7308" customFormat="1" hidden="1" x14ac:dyDescent="0.2"/>
    <row r="7309" customFormat="1" hidden="1" x14ac:dyDescent="0.2"/>
    <row r="7310" customFormat="1" hidden="1" x14ac:dyDescent="0.2"/>
    <row r="7311" customFormat="1" hidden="1" x14ac:dyDescent="0.2"/>
    <row r="7312" customFormat="1" hidden="1" x14ac:dyDescent="0.2"/>
    <row r="7313" customFormat="1" hidden="1" x14ac:dyDescent="0.2"/>
    <row r="7314" customFormat="1" hidden="1" x14ac:dyDescent="0.2"/>
    <row r="7315" customFormat="1" hidden="1" x14ac:dyDescent="0.2"/>
    <row r="7316" customFormat="1" hidden="1" x14ac:dyDescent="0.2"/>
    <row r="7317" customFormat="1" hidden="1" x14ac:dyDescent="0.2"/>
    <row r="7318" customFormat="1" hidden="1" x14ac:dyDescent="0.2"/>
    <row r="7319" customFormat="1" hidden="1" x14ac:dyDescent="0.2"/>
    <row r="7320" customFormat="1" hidden="1" x14ac:dyDescent="0.2"/>
    <row r="7321" customFormat="1" hidden="1" x14ac:dyDescent="0.2"/>
    <row r="7322" customFormat="1" hidden="1" x14ac:dyDescent="0.2"/>
    <row r="7323" customFormat="1" hidden="1" x14ac:dyDescent="0.2"/>
    <row r="7324" customFormat="1" hidden="1" x14ac:dyDescent="0.2"/>
    <row r="7325" customFormat="1" hidden="1" x14ac:dyDescent="0.2"/>
    <row r="7326" customFormat="1" hidden="1" x14ac:dyDescent="0.2"/>
    <row r="7327" customFormat="1" hidden="1" x14ac:dyDescent="0.2"/>
    <row r="7328" customFormat="1" hidden="1" x14ac:dyDescent="0.2"/>
    <row r="7329" customFormat="1" hidden="1" x14ac:dyDescent="0.2"/>
    <row r="7330" customFormat="1" hidden="1" x14ac:dyDescent="0.2"/>
    <row r="7331" customFormat="1" hidden="1" x14ac:dyDescent="0.2"/>
    <row r="7332" customFormat="1" hidden="1" x14ac:dyDescent="0.2"/>
    <row r="7333" customFormat="1" hidden="1" x14ac:dyDescent="0.2"/>
    <row r="7334" customFormat="1" hidden="1" x14ac:dyDescent="0.2"/>
    <row r="7335" customFormat="1" hidden="1" x14ac:dyDescent="0.2"/>
    <row r="7336" customFormat="1" hidden="1" x14ac:dyDescent="0.2"/>
    <row r="7337" customFormat="1" hidden="1" x14ac:dyDescent="0.2"/>
    <row r="7338" customFormat="1" hidden="1" x14ac:dyDescent="0.2"/>
    <row r="7339" customFormat="1" hidden="1" x14ac:dyDescent="0.2"/>
    <row r="7340" customFormat="1" hidden="1" x14ac:dyDescent="0.2"/>
    <row r="7341" customFormat="1" hidden="1" x14ac:dyDescent="0.2"/>
    <row r="7342" customFormat="1" hidden="1" x14ac:dyDescent="0.2"/>
    <row r="7343" customFormat="1" hidden="1" x14ac:dyDescent="0.2"/>
    <row r="7344" customFormat="1" hidden="1" x14ac:dyDescent="0.2"/>
    <row r="7345" customFormat="1" hidden="1" x14ac:dyDescent="0.2"/>
    <row r="7346" customFormat="1" hidden="1" x14ac:dyDescent="0.2"/>
    <row r="7347" customFormat="1" hidden="1" x14ac:dyDescent="0.2"/>
    <row r="7348" customFormat="1" hidden="1" x14ac:dyDescent="0.2"/>
    <row r="7349" customFormat="1" hidden="1" x14ac:dyDescent="0.2"/>
    <row r="7350" customFormat="1" hidden="1" x14ac:dyDescent="0.2"/>
    <row r="7351" customFormat="1" hidden="1" x14ac:dyDescent="0.2"/>
    <row r="7352" customFormat="1" hidden="1" x14ac:dyDescent="0.2"/>
    <row r="7353" customFormat="1" hidden="1" x14ac:dyDescent="0.2"/>
    <row r="7354" customFormat="1" hidden="1" x14ac:dyDescent="0.2"/>
    <row r="7355" customFormat="1" hidden="1" x14ac:dyDescent="0.2"/>
    <row r="7356" customFormat="1" hidden="1" x14ac:dyDescent="0.2"/>
    <row r="7357" customFormat="1" hidden="1" x14ac:dyDescent="0.2"/>
    <row r="7358" customFormat="1" hidden="1" x14ac:dyDescent="0.2"/>
    <row r="7359" customFormat="1" hidden="1" x14ac:dyDescent="0.2"/>
    <row r="7360" customFormat="1" hidden="1" x14ac:dyDescent="0.2"/>
    <row r="7361" customFormat="1" hidden="1" x14ac:dyDescent="0.2"/>
    <row r="7362" customFormat="1" hidden="1" x14ac:dyDescent="0.2"/>
    <row r="7363" customFormat="1" hidden="1" x14ac:dyDescent="0.2"/>
    <row r="7364" customFormat="1" hidden="1" x14ac:dyDescent="0.2"/>
    <row r="7365" customFormat="1" hidden="1" x14ac:dyDescent="0.2"/>
    <row r="7366" customFormat="1" hidden="1" x14ac:dyDescent="0.2"/>
    <row r="7367" customFormat="1" hidden="1" x14ac:dyDescent="0.2"/>
    <row r="7368" customFormat="1" hidden="1" x14ac:dyDescent="0.2"/>
    <row r="7369" customFormat="1" hidden="1" x14ac:dyDescent="0.2"/>
    <row r="7370" customFormat="1" hidden="1" x14ac:dyDescent="0.2"/>
    <row r="7371" customFormat="1" hidden="1" x14ac:dyDescent="0.2"/>
    <row r="7372" customFormat="1" hidden="1" x14ac:dyDescent="0.2"/>
    <row r="7373" customFormat="1" hidden="1" x14ac:dyDescent="0.2"/>
    <row r="7374" customFormat="1" hidden="1" x14ac:dyDescent="0.2"/>
    <row r="7375" customFormat="1" hidden="1" x14ac:dyDescent="0.2"/>
    <row r="7376" customFormat="1" hidden="1" x14ac:dyDescent="0.2"/>
    <row r="7377" customFormat="1" hidden="1" x14ac:dyDescent="0.2"/>
    <row r="7378" customFormat="1" hidden="1" x14ac:dyDescent="0.2"/>
    <row r="7379" customFormat="1" hidden="1" x14ac:dyDescent="0.2"/>
    <row r="7380" customFormat="1" hidden="1" x14ac:dyDescent="0.2"/>
    <row r="7381" customFormat="1" hidden="1" x14ac:dyDescent="0.2"/>
    <row r="7382" customFormat="1" hidden="1" x14ac:dyDescent="0.2"/>
    <row r="7383" customFormat="1" hidden="1" x14ac:dyDescent="0.2"/>
    <row r="7384" customFormat="1" hidden="1" x14ac:dyDescent="0.2"/>
    <row r="7385" customFormat="1" hidden="1" x14ac:dyDescent="0.2"/>
    <row r="7386" customFormat="1" hidden="1" x14ac:dyDescent="0.2"/>
    <row r="7387" customFormat="1" hidden="1" x14ac:dyDescent="0.2"/>
    <row r="7388" customFormat="1" hidden="1" x14ac:dyDescent="0.2"/>
    <row r="7389" customFormat="1" hidden="1" x14ac:dyDescent="0.2"/>
    <row r="7390" customFormat="1" hidden="1" x14ac:dyDescent="0.2"/>
    <row r="7391" customFormat="1" hidden="1" x14ac:dyDescent="0.2"/>
    <row r="7392" customFormat="1" hidden="1" x14ac:dyDescent="0.2"/>
    <row r="7393" customFormat="1" hidden="1" x14ac:dyDescent="0.2"/>
    <row r="7394" customFormat="1" hidden="1" x14ac:dyDescent="0.2"/>
    <row r="7395" customFormat="1" hidden="1" x14ac:dyDescent="0.2"/>
    <row r="7396" customFormat="1" hidden="1" x14ac:dyDescent="0.2"/>
    <row r="7397" customFormat="1" hidden="1" x14ac:dyDescent="0.2"/>
    <row r="7398" customFormat="1" hidden="1" x14ac:dyDescent="0.2"/>
    <row r="7399" customFormat="1" hidden="1" x14ac:dyDescent="0.2"/>
    <row r="7400" customFormat="1" hidden="1" x14ac:dyDescent="0.2"/>
    <row r="7401" customFormat="1" hidden="1" x14ac:dyDescent="0.2"/>
    <row r="7402" customFormat="1" hidden="1" x14ac:dyDescent="0.2"/>
    <row r="7403" customFormat="1" hidden="1" x14ac:dyDescent="0.2"/>
    <row r="7404" customFormat="1" hidden="1" x14ac:dyDescent="0.2"/>
    <row r="7405" customFormat="1" hidden="1" x14ac:dyDescent="0.2"/>
    <row r="7406" customFormat="1" hidden="1" x14ac:dyDescent="0.2"/>
    <row r="7407" customFormat="1" hidden="1" x14ac:dyDescent="0.2"/>
    <row r="7408" customFormat="1" hidden="1" x14ac:dyDescent="0.2"/>
    <row r="7409" customFormat="1" hidden="1" x14ac:dyDescent="0.2"/>
    <row r="7410" customFormat="1" hidden="1" x14ac:dyDescent="0.2"/>
    <row r="7411" customFormat="1" hidden="1" x14ac:dyDescent="0.2"/>
    <row r="7412" customFormat="1" hidden="1" x14ac:dyDescent="0.2"/>
    <row r="7413" customFormat="1" hidden="1" x14ac:dyDescent="0.2"/>
    <row r="7414" customFormat="1" hidden="1" x14ac:dyDescent="0.2"/>
    <row r="7415" customFormat="1" hidden="1" x14ac:dyDescent="0.2"/>
    <row r="7416" customFormat="1" hidden="1" x14ac:dyDescent="0.2"/>
    <row r="7417" customFormat="1" hidden="1" x14ac:dyDescent="0.2"/>
    <row r="7418" customFormat="1" hidden="1" x14ac:dyDescent="0.2"/>
    <row r="7419" customFormat="1" hidden="1" x14ac:dyDescent="0.2"/>
    <row r="7420" customFormat="1" hidden="1" x14ac:dyDescent="0.2"/>
    <row r="7421" customFormat="1" hidden="1" x14ac:dyDescent="0.2"/>
    <row r="7422" customFormat="1" hidden="1" x14ac:dyDescent="0.2"/>
    <row r="7423" customFormat="1" hidden="1" x14ac:dyDescent="0.2"/>
    <row r="7424" customFormat="1" hidden="1" x14ac:dyDescent="0.2"/>
    <row r="7425" customFormat="1" hidden="1" x14ac:dyDescent="0.2"/>
    <row r="7426" customFormat="1" hidden="1" x14ac:dyDescent="0.2"/>
    <row r="7427" customFormat="1" hidden="1" x14ac:dyDescent="0.2"/>
    <row r="7428" customFormat="1" hidden="1" x14ac:dyDescent="0.2"/>
    <row r="7429" customFormat="1" hidden="1" x14ac:dyDescent="0.2"/>
    <row r="7430" customFormat="1" hidden="1" x14ac:dyDescent="0.2"/>
    <row r="7431" customFormat="1" hidden="1" x14ac:dyDescent="0.2"/>
    <row r="7432" customFormat="1" hidden="1" x14ac:dyDescent="0.2"/>
    <row r="7433" customFormat="1" hidden="1" x14ac:dyDescent="0.2"/>
    <row r="7434" customFormat="1" hidden="1" x14ac:dyDescent="0.2"/>
    <row r="7435" customFormat="1" hidden="1" x14ac:dyDescent="0.2"/>
    <row r="7436" customFormat="1" hidden="1" x14ac:dyDescent="0.2"/>
    <row r="7437" customFormat="1" hidden="1" x14ac:dyDescent="0.2"/>
    <row r="7438" customFormat="1" hidden="1" x14ac:dyDescent="0.2"/>
    <row r="7439" customFormat="1" hidden="1" x14ac:dyDescent="0.2"/>
    <row r="7440" customFormat="1" hidden="1" x14ac:dyDescent="0.2"/>
    <row r="7441" customFormat="1" hidden="1" x14ac:dyDescent="0.2"/>
    <row r="7442" customFormat="1" hidden="1" x14ac:dyDescent="0.2"/>
    <row r="7443" customFormat="1" hidden="1" x14ac:dyDescent="0.2"/>
    <row r="7444" customFormat="1" hidden="1" x14ac:dyDescent="0.2"/>
    <row r="7445" customFormat="1" hidden="1" x14ac:dyDescent="0.2"/>
    <row r="7446" customFormat="1" hidden="1" x14ac:dyDescent="0.2"/>
    <row r="7447" customFormat="1" hidden="1" x14ac:dyDescent="0.2"/>
    <row r="7448" customFormat="1" hidden="1" x14ac:dyDescent="0.2"/>
    <row r="7449" customFormat="1" hidden="1" x14ac:dyDescent="0.2"/>
    <row r="7450" customFormat="1" hidden="1" x14ac:dyDescent="0.2"/>
    <row r="7451" customFormat="1" hidden="1" x14ac:dyDescent="0.2"/>
    <row r="7452" customFormat="1" hidden="1" x14ac:dyDescent="0.2"/>
    <row r="7453" customFormat="1" hidden="1" x14ac:dyDescent="0.2"/>
    <row r="7454" customFormat="1" hidden="1" x14ac:dyDescent="0.2"/>
    <row r="7455" customFormat="1" hidden="1" x14ac:dyDescent="0.2"/>
    <row r="7456" customFormat="1" hidden="1" x14ac:dyDescent="0.2"/>
    <row r="7457" customFormat="1" hidden="1" x14ac:dyDescent="0.2"/>
    <row r="7458" customFormat="1" hidden="1" x14ac:dyDescent="0.2"/>
    <row r="7459" customFormat="1" hidden="1" x14ac:dyDescent="0.2"/>
    <row r="7460" customFormat="1" hidden="1" x14ac:dyDescent="0.2"/>
    <row r="7461" customFormat="1" hidden="1" x14ac:dyDescent="0.2"/>
    <row r="7462" customFormat="1" hidden="1" x14ac:dyDescent="0.2"/>
    <row r="7463" customFormat="1" hidden="1" x14ac:dyDescent="0.2"/>
    <row r="7464" customFormat="1" hidden="1" x14ac:dyDescent="0.2"/>
    <row r="7465" customFormat="1" hidden="1" x14ac:dyDescent="0.2"/>
    <row r="7466" customFormat="1" hidden="1" x14ac:dyDescent="0.2"/>
    <row r="7467" customFormat="1" hidden="1" x14ac:dyDescent="0.2"/>
    <row r="7468" customFormat="1" hidden="1" x14ac:dyDescent="0.2"/>
    <row r="7469" customFormat="1" hidden="1" x14ac:dyDescent="0.2"/>
    <row r="7470" customFormat="1" hidden="1" x14ac:dyDescent="0.2"/>
    <row r="7471" customFormat="1" hidden="1" x14ac:dyDescent="0.2"/>
    <row r="7472" customFormat="1" hidden="1" x14ac:dyDescent="0.2"/>
    <row r="7473" customFormat="1" hidden="1" x14ac:dyDescent="0.2"/>
    <row r="7474" customFormat="1" hidden="1" x14ac:dyDescent="0.2"/>
    <row r="7475" customFormat="1" hidden="1" x14ac:dyDescent="0.2"/>
    <row r="7476" customFormat="1" hidden="1" x14ac:dyDescent="0.2"/>
    <row r="7477" customFormat="1" hidden="1" x14ac:dyDescent="0.2"/>
    <row r="7478" customFormat="1" hidden="1" x14ac:dyDescent="0.2"/>
    <row r="7479" customFormat="1" hidden="1" x14ac:dyDescent="0.2"/>
    <row r="7480" customFormat="1" hidden="1" x14ac:dyDescent="0.2"/>
    <row r="7481" customFormat="1" hidden="1" x14ac:dyDescent="0.2"/>
    <row r="7482" customFormat="1" hidden="1" x14ac:dyDescent="0.2"/>
    <row r="7483" customFormat="1" hidden="1" x14ac:dyDescent="0.2"/>
    <row r="7484" customFormat="1" hidden="1" x14ac:dyDescent="0.2"/>
    <row r="7485" customFormat="1" hidden="1" x14ac:dyDescent="0.2"/>
    <row r="7486" customFormat="1" hidden="1" x14ac:dyDescent="0.2"/>
    <row r="7487" customFormat="1" hidden="1" x14ac:dyDescent="0.2"/>
    <row r="7488" customFormat="1" hidden="1" x14ac:dyDescent="0.2"/>
    <row r="7489" customFormat="1" hidden="1" x14ac:dyDescent="0.2"/>
    <row r="7490" customFormat="1" hidden="1" x14ac:dyDescent="0.2"/>
    <row r="7491" customFormat="1" hidden="1" x14ac:dyDescent="0.2"/>
    <row r="7492" customFormat="1" hidden="1" x14ac:dyDescent="0.2"/>
    <row r="7493" customFormat="1" hidden="1" x14ac:dyDescent="0.2"/>
    <row r="7494" customFormat="1" hidden="1" x14ac:dyDescent="0.2"/>
    <row r="7495" customFormat="1" hidden="1" x14ac:dyDescent="0.2"/>
    <row r="7496" customFormat="1" hidden="1" x14ac:dyDescent="0.2"/>
    <row r="7497" customFormat="1" hidden="1" x14ac:dyDescent="0.2"/>
    <row r="7498" customFormat="1" hidden="1" x14ac:dyDescent="0.2"/>
    <row r="7499" customFormat="1" hidden="1" x14ac:dyDescent="0.2"/>
    <row r="7500" customFormat="1" hidden="1" x14ac:dyDescent="0.2"/>
    <row r="7501" customFormat="1" hidden="1" x14ac:dyDescent="0.2"/>
    <row r="7502" customFormat="1" hidden="1" x14ac:dyDescent="0.2"/>
    <row r="7503" customFormat="1" hidden="1" x14ac:dyDescent="0.2"/>
    <row r="7504" customFormat="1" hidden="1" x14ac:dyDescent="0.2"/>
    <row r="7505" customFormat="1" hidden="1" x14ac:dyDescent="0.2"/>
    <row r="7506" customFormat="1" hidden="1" x14ac:dyDescent="0.2"/>
    <row r="7507" customFormat="1" hidden="1" x14ac:dyDescent="0.2"/>
    <row r="7508" customFormat="1" hidden="1" x14ac:dyDescent="0.2"/>
    <row r="7509" customFormat="1" hidden="1" x14ac:dyDescent="0.2"/>
    <row r="7510" customFormat="1" hidden="1" x14ac:dyDescent="0.2"/>
    <row r="7511" customFormat="1" hidden="1" x14ac:dyDescent="0.2"/>
    <row r="7512" customFormat="1" hidden="1" x14ac:dyDescent="0.2"/>
    <row r="7513" customFormat="1" hidden="1" x14ac:dyDescent="0.2"/>
    <row r="7514" customFormat="1" hidden="1" x14ac:dyDescent="0.2"/>
    <row r="7515" customFormat="1" hidden="1" x14ac:dyDescent="0.2"/>
    <row r="7516" customFormat="1" hidden="1" x14ac:dyDescent="0.2"/>
    <row r="7517" customFormat="1" hidden="1" x14ac:dyDescent="0.2"/>
    <row r="7518" customFormat="1" hidden="1" x14ac:dyDescent="0.2"/>
    <row r="7519" customFormat="1" hidden="1" x14ac:dyDescent="0.2"/>
    <row r="7520" customFormat="1" hidden="1" x14ac:dyDescent="0.2"/>
    <row r="7521" customFormat="1" hidden="1" x14ac:dyDescent="0.2"/>
    <row r="7522" customFormat="1" hidden="1" x14ac:dyDescent="0.2"/>
    <row r="7523" customFormat="1" hidden="1" x14ac:dyDescent="0.2"/>
    <row r="7524" customFormat="1" hidden="1" x14ac:dyDescent="0.2"/>
    <row r="7525" customFormat="1" hidden="1" x14ac:dyDescent="0.2"/>
    <row r="7526" customFormat="1" hidden="1" x14ac:dyDescent="0.2"/>
    <row r="7527" customFormat="1" hidden="1" x14ac:dyDescent="0.2"/>
    <row r="7528" customFormat="1" hidden="1" x14ac:dyDescent="0.2"/>
    <row r="7529" customFormat="1" hidden="1" x14ac:dyDescent="0.2"/>
    <row r="7530" customFormat="1" hidden="1" x14ac:dyDescent="0.2"/>
    <row r="7531" customFormat="1" hidden="1" x14ac:dyDescent="0.2"/>
    <row r="7532" customFormat="1" hidden="1" x14ac:dyDescent="0.2"/>
    <row r="7533" customFormat="1" hidden="1" x14ac:dyDescent="0.2"/>
    <row r="7534" customFormat="1" hidden="1" x14ac:dyDescent="0.2"/>
    <row r="7535" customFormat="1" hidden="1" x14ac:dyDescent="0.2"/>
    <row r="7536" customFormat="1" hidden="1" x14ac:dyDescent="0.2"/>
    <row r="7537" customFormat="1" hidden="1" x14ac:dyDescent="0.2"/>
    <row r="7538" customFormat="1" hidden="1" x14ac:dyDescent="0.2"/>
    <row r="7539" customFormat="1" hidden="1" x14ac:dyDescent="0.2"/>
    <row r="7540" customFormat="1" hidden="1" x14ac:dyDescent="0.2"/>
    <row r="7541" customFormat="1" hidden="1" x14ac:dyDescent="0.2"/>
    <row r="7542" customFormat="1" hidden="1" x14ac:dyDescent="0.2"/>
    <row r="7543" customFormat="1" hidden="1" x14ac:dyDescent="0.2"/>
    <row r="7544" customFormat="1" hidden="1" x14ac:dyDescent="0.2"/>
    <row r="7545" customFormat="1" hidden="1" x14ac:dyDescent="0.2"/>
    <row r="7546" customFormat="1" hidden="1" x14ac:dyDescent="0.2"/>
    <row r="7547" customFormat="1" hidden="1" x14ac:dyDescent="0.2"/>
    <row r="7548" customFormat="1" hidden="1" x14ac:dyDescent="0.2"/>
    <row r="7549" customFormat="1" hidden="1" x14ac:dyDescent="0.2"/>
    <row r="7550" customFormat="1" hidden="1" x14ac:dyDescent="0.2"/>
    <row r="7551" customFormat="1" hidden="1" x14ac:dyDescent="0.2"/>
    <row r="7552" customFormat="1" hidden="1" x14ac:dyDescent="0.2"/>
    <row r="7553" customFormat="1" hidden="1" x14ac:dyDescent="0.2"/>
    <row r="7554" customFormat="1" hidden="1" x14ac:dyDescent="0.2"/>
    <row r="7555" customFormat="1" hidden="1" x14ac:dyDescent="0.2"/>
    <row r="7556" customFormat="1" hidden="1" x14ac:dyDescent="0.2"/>
    <row r="7557" customFormat="1" hidden="1" x14ac:dyDescent="0.2"/>
    <row r="7558" customFormat="1" hidden="1" x14ac:dyDescent="0.2"/>
    <row r="7559" customFormat="1" hidden="1" x14ac:dyDescent="0.2"/>
    <row r="7560" customFormat="1" hidden="1" x14ac:dyDescent="0.2"/>
    <row r="7561" customFormat="1" hidden="1" x14ac:dyDescent="0.2"/>
    <row r="7562" customFormat="1" hidden="1" x14ac:dyDescent="0.2"/>
    <row r="7563" customFormat="1" hidden="1" x14ac:dyDescent="0.2"/>
    <row r="7564" customFormat="1" hidden="1" x14ac:dyDescent="0.2"/>
    <row r="7565" customFormat="1" hidden="1" x14ac:dyDescent="0.2"/>
    <row r="7566" customFormat="1" hidden="1" x14ac:dyDescent="0.2"/>
    <row r="7567" customFormat="1" hidden="1" x14ac:dyDescent="0.2"/>
    <row r="7568" customFormat="1" hidden="1" x14ac:dyDescent="0.2"/>
    <row r="7569" customFormat="1" hidden="1" x14ac:dyDescent="0.2"/>
    <row r="7570" customFormat="1" hidden="1" x14ac:dyDescent="0.2"/>
    <row r="7571" customFormat="1" hidden="1" x14ac:dyDescent="0.2"/>
    <row r="7572" customFormat="1" hidden="1" x14ac:dyDescent="0.2"/>
    <row r="7573" customFormat="1" hidden="1" x14ac:dyDescent="0.2"/>
    <row r="7574" customFormat="1" hidden="1" x14ac:dyDescent="0.2"/>
    <row r="7575" customFormat="1" hidden="1" x14ac:dyDescent="0.2"/>
    <row r="7576" customFormat="1" hidden="1" x14ac:dyDescent="0.2"/>
    <row r="7577" customFormat="1" hidden="1" x14ac:dyDescent="0.2"/>
    <row r="7578" customFormat="1" hidden="1" x14ac:dyDescent="0.2"/>
    <row r="7579" customFormat="1" hidden="1" x14ac:dyDescent="0.2"/>
    <row r="7580" customFormat="1" hidden="1" x14ac:dyDescent="0.2"/>
    <row r="7581" customFormat="1" hidden="1" x14ac:dyDescent="0.2"/>
    <row r="7582" customFormat="1" hidden="1" x14ac:dyDescent="0.2"/>
    <row r="7583" customFormat="1" hidden="1" x14ac:dyDescent="0.2"/>
    <row r="7584" customFormat="1" hidden="1" x14ac:dyDescent="0.2"/>
    <row r="7585" customFormat="1" hidden="1" x14ac:dyDescent="0.2"/>
    <row r="7586" customFormat="1" hidden="1" x14ac:dyDescent="0.2"/>
    <row r="7587" customFormat="1" hidden="1" x14ac:dyDescent="0.2"/>
    <row r="7588" customFormat="1" hidden="1" x14ac:dyDescent="0.2"/>
    <row r="7589" customFormat="1" hidden="1" x14ac:dyDescent="0.2"/>
    <row r="7590" customFormat="1" hidden="1" x14ac:dyDescent="0.2"/>
    <row r="7591" customFormat="1" hidden="1" x14ac:dyDescent="0.2"/>
    <row r="7592" customFormat="1" hidden="1" x14ac:dyDescent="0.2"/>
    <row r="7593" customFormat="1" hidden="1" x14ac:dyDescent="0.2"/>
    <row r="7594" customFormat="1" hidden="1" x14ac:dyDescent="0.2"/>
    <row r="7595" customFormat="1" hidden="1" x14ac:dyDescent="0.2"/>
    <row r="7596" customFormat="1" hidden="1" x14ac:dyDescent="0.2"/>
    <row r="7597" customFormat="1" hidden="1" x14ac:dyDescent="0.2"/>
    <row r="7598" customFormat="1" hidden="1" x14ac:dyDescent="0.2"/>
    <row r="7599" customFormat="1" hidden="1" x14ac:dyDescent="0.2"/>
    <row r="7600" customFormat="1" hidden="1" x14ac:dyDescent="0.2"/>
    <row r="7601" customFormat="1" hidden="1" x14ac:dyDescent="0.2"/>
    <row r="7602" customFormat="1" hidden="1" x14ac:dyDescent="0.2"/>
    <row r="7603" customFormat="1" hidden="1" x14ac:dyDescent="0.2"/>
    <row r="7604" customFormat="1" hidden="1" x14ac:dyDescent="0.2"/>
    <row r="7605" customFormat="1" hidden="1" x14ac:dyDescent="0.2"/>
    <row r="7606" customFormat="1" hidden="1" x14ac:dyDescent="0.2"/>
    <row r="7607" customFormat="1" hidden="1" x14ac:dyDescent="0.2"/>
    <row r="7608" customFormat="1" hidden="1" x14ac:dyDescent="0.2"/>
    <row r="7609" customFormat="1" hidden="1" x14ac:dyDescent="0.2"/>
    <row r="7610" customFormat="1" hidden="1" x14ac:dyDescent="0.2"/>
    <row r="7611" customFormat="1" hidden="1" x14ac:dyDescent="0.2"/>
    <row r="7612" customFormat="1" hidden="1" x14ac:dyDescent="0.2"/>
    <row r="7613" customFormat="1" hidden="1" x14ac:dyDescent="0.2"/>
    <row r="7614" customFormat="1" hidden="1" x14ac:dyDescent="0.2"/>
    <row r="7615" customFormat="1" hidden="1" x14ac:dyDescent="0.2"/>
    <row r="7616" customFormat="1" hidden="1" x14ac:dyDescent="0.2"/>
    <row r="7617" customFormat="1" hidden="1" x14ac:dyDescent="0.2"/>
    <row r="7618" customFormat="1" hidden="1" x14ac:dyDescent="0.2"/>
    <row r="7619" customFormat="1" hidden="1" x14ac:dyDescent="0.2"/>
    <row r="7620" customFormat="1" hidden="1" x14ac:dyDescent="0.2"/>
    <row r="7621" customFormat="1" hidden="1" x14ac:dyDescent="0.2"/>
    <row r="7622" customFormat="1" hidden="1" x14ac:dyDescent="0.2"/>
    <row r="7623" customFormat="1" hidden="1" x14ac:dyDescent="0.2"/>
    <row r="7624" customFormat="1" hidden="1" x14ac:dyDescent="0.2"/>
    <row r="7625" customFormat="1" hidden="1" x14ac:dyDescent="0.2"/>
    <row r="7626" customFormat="1" hidden="1" x14ac:dyDescent="0.2"/>
    <row r="7627" customFormat="1" hidden="1" x14ac:dyDescent="0.2"/>
    <row r="7628" customFormat="1" hidden="1" x14ac:dyDescent="0.2"/>
    <row r="7629" customFormat="1" hidden="1" x14ac:dyDescent="0.2"/>
    <row r="7630" customFormat="1" hidden="1" x14ac:dyDescent="0.2"/>
    <row r="7631" customFormat="1" hidden="1" x14ac:dyDescent="0.2"/>
    <row r="7632" customFormat="1" hidden="1" x14ac:dyDescent="0.2"/>
    <row r="7633" customFormat="1" hidden="1" x14ac:dyDescent="0.2"/>
    <row r="7634" customFormat="1" hidden="1" x14ac:dyDescent="0.2"/>
    <row r="7635" customFormat="1" hidden="1" x14ac:dyDescent="0.2"/>
    <row r="7636" customFormat="1" hidden="1" x14ac:dyDescent="0.2"/>
    <row r="7637" customFormat="1" hidden="1" x14ac:dyDescent="0.2"/>
    <row r="7638" customFormat="1" hidden="1" x14ac:dyDescent="0.2"/>
    <row r="7639" customFormat="1" hidden="1" x14ac:dyDescent="0.2"/>
    <row r="7640" customFormat="1" hidden="1" x14ac:dyDescent="0.2"/>
    <row r="7641" customFormat="1" hidden="1" x14ac:dyDescent="0.2"/>
    <row r="7642" customFormat="1" hidden="1" x14ac:dyDescent="0.2"/>
    <row r="7643" customFormat="1" hidden="1" x14ac:dyDescent="0.2"/>
    <row r="7644" customFormat="1" hidden="1" x14ac:dyDescent="0.2"/>
    <row r="7645" customFormat="1" hidden="1" x14ac:dyDescent="0.2"/>
    <row r="7646" customFormat="1" hidden="1" x14ac:dyDescent="0.2"/>
    <row r="7647" customFormat="1" hidden="1" x14ac:dyDescent="0.2"/>
    <row r="7648" customFormat="1" hidden="1" x14ac:dyDescent="0.2"/>
    <row r="7649" customFormat="1" hidden="1" x14ac:dyDescent="0.2"/>
    <row r="7650" customFormat="1" hidden="1" x14ac:dyDescent="0.2"/>
    <row r="7651" customFormat="1" hidden="1" x14ac:dyDescent="0.2"/>
    <row r="7652" customFormat="1" hidden="1" x14ac:dyDescent="0.2"/>
    <row r="7653" customFormat="1" hidden="1" x14ac:dyDescent="0.2"/>
    <row r="7654" customFormat="1" hidden="1" x14ac:dyDescent="0.2"/>
    <row r="7655" customFormat="1" hidden="1" x14ac:dyDescent="0.2"/>
    <row r="7656" customFormat="1" hidden="1" x14ac:dyDescent="0.2"/>
    <row r="7657" customFormat="1" hidden="1" x14ac:dyDescent="0.2"/>
    <row r="7658" customFormat="1" hidden="1" x14ac:dyDescent="0.2"/>
    <row r="7659" customFormat="1" hidden="1" x14ac:dyDescent="0.2"/>
    <row r="7660" customFormat="1" hidden="1" x14ac:dyDescent="0.2"/>
    <row r="7661" customFormat="1" hidden="1" x14ac:dyDescent="0.2"/>
    <row r="7662" customFormat="1" hidden="1" x14ac:dyDescent="0.2"/>
    <row r="7663" customFormat="1" hidden="1" x14ac:dyDescent="0.2"/>
    <row r="7664" customFormat="1" hidden="1" x14ac:dyDescent="0.2"/>
    <row r="7665" customFormat="1" hidden="1" x14ac:dyDescent="0.2"/>
    <row r="7666" customFormat="1" hidden="1" x14ac:dyDescent="0.2"/>
    <row r="7667" customFormat="1" hidden="1" x14ac:dyDescent="0.2"/>
    <row r="7668" customFormat="1" hidden="1" x14ac:dyDescent="0.2"/>
    <row r="7669" customFormat="1" hidden="1" x14ac:dyDescent="0.2"/>
    <row r="7670" customFormat="1" hidden="1" x14ac:dyDescent="0.2"/>
    <row r="7671" customFormat="1" hidden="1" x14ac:dyDescent="0.2"/>
    <row r="7672" customFormat="1" hidden="1" x14ac:dyDescent="0.2"/>
    <row r="7673" customFormat="1" hidden="1" x14ac:dyDescent="0.2"/>
    <row r="7674" customFormat="1" hidden="1" x14ac:dyDescent="0.2"/>
    <row r="7675" customFormat="1" hidden="1" x14ac:dyDescent="0.2"/>
    <row r="7676" customFormat="1" hidden="1" x14ac:dyDescent="0.2"/>
    <row r="7677" customFormat="1" hidden="1" x14ac:dyDescent="0.2"/>
    <row r="7678" customFormat="1" hidden="1" x14ac:dyDescent="0.2"/>
    <row r="7679" customFormat="1" hidden="1" x14ac:dyDescent="0.2"/>
    <row r="7680" customFormat="1" hidden="1" x14ac:dyDescent="0.2"/>
    <row r="7681" customFormat="1" hidden="1" x14ac:dyDescent="0.2"/>
    <row r="7682" customFormat="1" hidden="1" x14ac:dyDescent="0.2"/>
    <row r="7683" customFormat="1" hidden="1" x14ac:dyDescent="0.2"/>
    <row r="7684" customFormat="1" hidden="1" x14ac:dyDescent="0.2"/>
    <row r="7685" customFormat="1" hidden="1" x14ac:dyDescent="0.2"/>
    <row r="7686" customFormat="1" hidden="1" x14ac:dyDescent="0.2"/>
    <row r="7687" customFormat="1" hidden="1" x14ac:dyDescent="0.2"/>
    <row r="7688" customFormat="1" hidden="1" x14ac:dyDescent="0.2"/>
    <row r="7689" customFormat="1" hidden="1" x14ac:dyDescent="0.2"/>
    <row r="7690" customFormat="1" hidden="1" x14ac:dyDescent="0.2"/>
    <row r="7691" customFormat="1" hidden="1" x14ac:dyDescent="0.2"/>
    <row r="7692" customFormat="1" hidden="1" x14ac:dyDescent="0.2"/>
    <row r="7693" customFormat="1" hidden="1" x14ac:dyDescent="0.2"/>
    <row r="7694" customFormat="1" hidden="1" x14ac:dyDescent="0.2"/>
    <row r="7695" customFormat="1" hidden="1" x14ac:dyDescent="0.2"/>
    <row r="7696" customFormat="1" hidden="1" x14ac:dyDescent="0.2"/>
    <row r="7697" customFormat="1" hidden="1" x14ac:dyDescent="0.2"/>
    <row r="7698" customFormat="1" hidden="1" x14ac:dyDescent="0.2"/>
    <row r="7699" customFormat="1" hidden="1" x14ac:dyDescent="0.2"/>
    <row r="7700" customFormat="1" hidden="1" x14ac:dyDescent="0.2"/>
    <row r="7701" customFormat="1" hidden="1" x14ac:dyDescent="0.2"/>
    <row r="7702" customFormat="1" hidden="1" x14ac:dyDescent="0.2"/>
    <row r="7703" customFormat="1" hidden="1" x14ac:dyDescent="0.2"/>
    <row r="7704" customFormat="1" hidden="1" x14ac:dyDescent="0.2"/>
    <row r="7705" customFormat="1" hidden="1" x14ac:dyDescent="0.2"/>
    <row r="7706" customFormat="1" hidden="1" x14ac:dyDescent="0.2"/>
    <row r="7707" customFormat="1" hidden="1" x14ac:dyDescent="0.2"/>
    <row r="7708" customFormat="1" hidden="1" x14ac:dyDescent="0.2"/>
    <row r="7709" customFormat="1" hidden="1" x14ac:dyDescent="0.2"/>
    <row r="7710" customFormat="1" hidden="1" x14ac:dyDescent="0.2"/>
    <row r="7711" customFormat="1" hidden="1" x14ac:dyDescent="0.2"/>
    <row r="7712" customFormat="1" hidden="1" x14ac:dyDescent="0.2"/>
    <row r="7713" customFormat="1" hidden="1" x14ac:dyDescent="0.2"/>
    <row r="7714" customFormat="1" hidden="1" x14ac:dyDescent="0.2"/>
    <row r="7715" customFormat="1" hidden="1" x14ac:dyDescent="0.2"/>
    <row r="7716" customFormat="1" hidden="1" x14ac:dyDescent="0.2"/>
    <row r="7717" customFormat="1" hidden="1" x14ac:dyDescent="0.2"/>
    <row r="7718" customFormat="1" hidden="1" x14ac:dyDescent="0.2"/>
    <row r="7719" customFormat="1" hidden="1" x14ac:dyDescent="0.2"/>
    <row r="7720" customFormat="1" hidden="1" x14ac:dyDescent="0.2"/>
    <row r="7721" customFormat="1" hidden="1" x14ac:dyDescent="0.2"/>
    <row r="7722" customFormat="1" hidden="1" x14ac:dyDescent="0.2"/>
    <row r="7723" customFormat="1" hidden="1" x14ac:dyDescent="0.2"/>
    <row r="7724" customFormat="1" hidden="1" x14ac:dyDescent="0.2"/>
    <row r="7725" customFormat="1" hidden="1" x14ac:dyDescent="0.2"/>
    <row r="7726" customFormat="1" hidden="1" x14ac:dyDescent="0.2"/>
    <row r="7727" customFormat="1" hidden="1" x14ac:dyDescent="0.2"/>
    <row r="7728" customFormat="1" hidden="1" x14ac:dyDescent="0.2"/>
    <row r="7729" customFormat="1" hidden="1" x14ac:dyDescent="0.2"/>
    <row r="7730" customFormat="1" hidden="1" x14ac:dyDescent="0.2"/>
    <row r="7731" customFormat="1" hidden="1" x14ac:dyDescent="0.2"/>
    <row r="7732" customFormat="1" hidden="1" x14ac:dyDescent="0.2"/>
    <row r="7733" customFormat="1" hidden="1" x14ac:dyDescent="0.2"/>
    <row r="7734" customFormat="1" hidden="1" x14ac:dyDescent="0.2"/>
    <row r="7735" customFormat="1" hidden="1" x14ac:dyDescent="0.2"/>
    <row r="7736" customFormat="1" hidden="1" x14ac:dyDescent="0.2"/>
    <row r="7737" customFormat="1" hidden="1" x14ac:dyDescent="0.2"/>
    <row r="7738" customFormat="1" hidden="1" x14ac:dyDescent="0.2"/>
    <row r="7739" customFormat="1" hidden="1" x14ac:dyDescent="0.2"/>
    <row r="7740" customFormat="1" hidden="1" x14ac:dyDescent="0.2"/>
    <row r="7741" customFormat="1" hidden="1" x14ac:dyDescent="0.2"/>
    <row r="7742" customFormat="1" hidden="1" x14ac:dyDescent="0.2"/>
    <row r="7743" customFormat="1" hidden="1" x14ac:dyDescent="0.2"/>
    <row r="7744" customFormat="1" hidden="1" x14ac:dyDescent="0.2"/>
    <row r="7745" customFormat="1" hidden="1" x14ac:dyDescent="0.2"/>
    <row r="7746" customFormat="1" hidden="1" x14ac:dyDescent="0.2"/>
    <row r="7747" customFormat="1" hidden="1" x14ac:dyDescent="0.2"/>
    <row r="7748" customFormat="1" hidden="1" x14ac:dyDescent="0.2"/>
    <row r="7749" customFormat="1" hidden="1" x14ac:dyDescent="0.2"/>
    <row r="7750" customFormat="1" hidden="1" x14ac:dyDescent="0.2"/>
    <row r="7751" customFormat="1" hidden="1" x14ac:dyDescent="0.2"/>
    <row r="7752" customFormat="1" hidden="1" x14ac:dyDescent="0.2"/>
    <row r="7753" customFormat="1" hidden="1" x14ac:dyDescent="0.2"/>
    <row r="7754" customFormat="1" hidden="1" x14ac:dyDescent="0.2"/>
    <row r="7755" customFormat="1" hidden="1" x14ac:dyDescent="0.2"/>
    <row r="7756" customFormat="1" hidden="1" x14ac:dyDescent="0.2"/>
    <row r="7757" customFormat="1" hidden="1" x14ac:dyDescent="0.2"/>
    <row r="7758" customFormat="1" hidden="1" x14ac:dyDescent="0.2"/>
    <row r="7759" customFormat="1" hidden="1" x14ac:dyDescent="0.2"/>
    <row r="7760" customFormat="1" hidden="1" x14ac:dyDescent="0.2"/>
    <row r="7761" customFormat="1" hidden="1" x14ac:dyDescent="0.2"/>
    <row r="7762" customFormat="1" hidden="1" x14ac:dyDescent="0.2"/>
    <row r="7763" customFormat="1" hidden="1" x14ac:dyDescent="0.2"/>
    <row r="7764" customFormat="1" hidden="1" x14ac:dyDescent="0.2"/>
    <row r="7765" customFormat="1" hidden="1" x14ac:dyDescent="0.2"/>
    <row r="7766" customFormat="1" hidden="1" x14ac:dyDescent="0.2"/>
    <row r="7767" customFormat="1" hidden="1" x14ac:dyDescent="0.2"/>
    <row r="7768" customFormat="1" hidden="1" x14ac:dyDescent="0.2"/>
    <row r="7769" customFormat="1" hidden="1" x14ac:dyDescent="0.2"/>
    <row r="7770" customFormat="1" hidden="1" x14ac:dyDescent="0.2"/>
    <row r="7771" customFormat="1" hidden="1" x14ac:dyDescent="0.2"/>
    <row r="7772" customFormat="1" hidden="1" x14ac:dyDescent="0.2"/>
    <row r="7773" customFormat="1" hidden="1" x14ac:dyDescent="0.2"/>
    <row r="7774" customFormat="1" hidden="1" x14ac:dyDescent="0.2"/>
    <row r="7775" customFormat="1" hidden="1" x14ac:dyDescent="0.2"/>
    <row r="7776" customFormat="1" hidden="1" x14ac:dyDescent="0.2"/>
    <row r="7777" customFormat="1" hidden="1" x14ac:dyDescent="0.2"/>
    <row r="7778" customFormat="1" hidden="1" x14ac:dyDescent="0.2"/>
    <row r="7779" customFormat="1" hidden="1" x14ac:dyDescent="0.2"/>
    <row r="7780" customFormat="1" hidden="1" x14ac:dyDescent="0.2"/>
    <row r="7781" customFormat="1" hidden="1" x14ac:dyDescent="0.2"/>
    <row r="7782" customFormat="1" hidden="1" x14ac:dyDescent="0.2"/>
    <row r="7783" customFormat="1" hidden="1" x14ac:dyDescent="0.2"/>
    <row r="7784" customFormat="1" hidden="1" x14ac:dyDescent="0.2"/>
    <row r="7785" customFormat="1" hidden="1" x14ac:dyDescent="0.2"/>
    <row r="7786" customFormat="1" hidden="1" x14ac:dyDescent="0.2"/>
    <row r="7787" customFormat="1" hidden="1" x14ac:dyDescent="0.2"/>
    <row r="7788" customFormat="1" hidden="1" x14ac:dyDescent="0.2"/>
    <row r="7789" customFormat="1" hidden="1" x14ac:dyDescent="0.2"/>
    <row r="7790" customFormat="1" hidden="1" x14ac:dyDescent="0.2"/>
    <row r="7791" customFormat="1" hidden="1" x14ac:dyDescent="0.2"/>
    <row r="7792" customFormat="1" hidden="1" x14ac:dyDescent="0.2"/>
    <row r="7793" customFormat="1" hidden="1" x14ac:dyDescent="0.2"/>
    <row r="7794" customFormat="1" hidden="1" x14ac:dyDescent="0.2"/>
    <row r="7795" customFormat="1" hidden="1" x14ac:dyDescent="0.2"/>
    <row r="7796" customFormat="1" hidden="1" x14ac:dyDescent="0.2"/>
    <row r="7797" customFormat="1" hidden="1" x14ac:dyDescent="0.2"/>
    <row r="7798" customFormat="1" hidden="1" x14ac:dyDescent="0.2"/>
    <row r="7799" customFormat="1" hidden="1" x14ac:dyDescent="0.2"/>
    <row r="7800" customFormat="1" hidden="1" x14ac:dyDescent="0.2"/>
    <row r="7801" customFormat="1" hidden="1" x14ac:dyDescent="0.2"/>
    <row r="7802" customFormat="1" hidden="1" x14ac:dyDescent="0.2"/>
    <row r="7803" customFormat="1" hidden="1" x14ac:dyDescent="0.2"/>
    <row r="7804" customFormat="1" hidden="1" x14ac:dyDescent="0.2"/>
    <row r="7805" customFormat="1" hidden="1" x14ac:dyDescent="0.2"/>
    <row r="7806" customFormat="1" hidden="1" x14ac:dyDescent="0.2"/>
    <row r="7807" customFormat="1" hidden="1" x14ac:dyDescent="0.2"/>
    <row r="7808" customFormat="1" hidden="1" x14ac:dyDescent="0.2"/>
    <row r="7809" customFormat="1" hidden="1" x14ac:dyDescent="0.2"/>
    <row r="7810" customFormat="1" hidden="1" x14ac:dyDescent="0.2"/>
    <row r="7811" customFormat="1" hidden="1" x14ac:dyDescent="0.2"/>
    <row r="7812" customFormat="1" hidden="1" x14ac:dyDescent="0.2"/>
    <row r="7813" customFormat="1" hidden="1" x14ac:dyDescent="0.2"/>
    <row r="7814" customFormat="1" hidden="1" x14ac:dyDescent="0.2"/>
    <row r="7815" customFormat="1" hidden="1" x14ac:dyDescent="0.2"/>
    <row r="7816" customFormat="1" hidden="1" x14ac:dyDescent="0.2"/>
    <row r="7817" customFormat="1" hidden="1" x14ac:dyDescent="0.2"/>
    <row r="7818" customFormat="1" hidden="1" x14ac:dyDescent="0.2"/>
    <row r="7819" customFormat="1" hidden="1" x14ac:dyDescent="0.2"/>
    <row r="7820" customFormat="1" hidden="1" x14ac:dyDescent="0.2"/>
    <row r="7821" customFormat="1" hidden="1" x14ac:dyDescent="0.2"/>
    <row r="7822" customFormat="1" hidden="1" x14ac:dyDescent="0.2"/>
    <row r="7823" customFormat="1" hidden="1" x14ac:dyDescent="0.2"/>
    <row r="7824" customFormat="1" hidden="1" x14ac:dyDescent="0.2"/>
    <row r="7825" customFormat="1" hidden="1" x14ac:dyDescent="0.2"/>
    <row r="7826" customFormat="1" hidden="1" x14ac:dyDescent="0.2"/>
    <row r="7827" customFormat="1" hidden="1" x14ac:dyDescent="0.2"/>
    <row r="7828" customFormat="1" hidden="1" x14ac:dyDescent="0.2"/>
    <row r="7829" customFormat="1" hidden="1" x14ac:dyDescent="0.2"/>
    <row r="7830" customFormat="1" hidden="1" x14ac:dyDescent="0.2"/>
    <row r="7831" customFormat="1" hidden="1" x14ac:dyDescent="0.2"/>
    <row r="7832" customFormat="1" hidden="1" x14ac:dyDescent="0.2"/>
    <row r="7833" customFormat="1" hidden="1" x14ac:dyDescent="0.2"/>
    <row r="7834" customFormat="1" hidden="1" x14ac:dyDescent="0.2"/>
    <row r="7835" customFormat="1" hidden="1" x14ac:dyDescent="0.2"/>
    <row r="7836" customFormat="1" hidden="1" x14ac:dyDescent="0.2"/>
    <row r="7837" customFormat="1" hidden="1" x14ac:dyDescent="0.2"/>
    <row r="7838" customFormat="1" hidden="1" x14ac:dyDescent="0.2"/>
    <row r="7839" customFormat="1" hidden="1" x14ac:dyDescent="0.2"/>
    <row r="7840" customFormat="1" hidden="1" x14ac:dyDescent="0.2"/>
    <row r="7841" customFormat="1" hidden="1" x14ac:dyDescent="0.2"/>
    <row r="7842" customFormat="1" hidden="1" x14ac:dyDescent="0.2"/>
    <row r="7843" customFormat="1" hidden="1" x14ac:dyDescent="0.2"/>
    <row r="7844" customFormat="1" hidden="1" x14ac:dyDescent="0.2"/>
    <row r="7845" customFormat="1" hidden="1" x14ac:dyDescent="0.2"/>
    <row r="7846" customFormat="1" hidden="1" x14ac:dyDescent="0.2"/>
    <row r="7847" customFormat="1" hidden="1" x14ac:dyDescent="0.2"/>
    <row r="7848" customFormat="1" hidden="1" x14ac:dyDescent="0.2"/>
    <row r="7849" customFormat="1" hidden="1" x14ac:dyDescent="0.2"/>
    <row r="7850" customFormat="1" hidden="1" x14ac:dyDescent="0.2"/>
    <row r="7851" customFormat="1" hidden="1" x14ac:dyDescent="0.2"/>
    <row r="7852" customFormat="1" hidden="1" x14ac:dyDescent="0.2"/>
    <row r="7853" customFormat="1" hidden="1" x14ac:dyDescent="0.2"/>
    <row r="7854" customFormat="1" hidden="1" x14ac:dyDescent="0.2"/>
    <row r="7855" customFormat="1" hidden="1" x14ac:dyDescent="0.2"/>
    <row r="7856" customFormat="1" hidden="1" x14ac:dyDescent="0.2"/>
    <row r="7857" customFormat="1" hidden="1" x14ac:dyDescent="0.2"/>
    <row r="7858" customFormat="1" hidden="1" x14ac:dyDescent="0.2"/>
    <row r="7859" customFormat="1" hidden="1" x14ac:dyDescent="0.2"/>
    <row r="7860" customFormat="1" hidden="1" x14ac:dyDescent="0.2"/>
    <row r="7861" customFormat="1" hidden="1" x14ac:dyDescent="0.2"/>
    <row r="7862" customFormat="1" hidden="1" x14ac:dyDescent="0.2"/>
    <row r="7863" customFormat="1" hidden="1" x14ac:dyDescent="0.2"/>
    <row r="7864" customFormat="1" hidden="1" x14ac:dyDescent="0.2"/>
    <row r="7865" customFormat="1" hidden="1" x14ac:dyDescent="0.2"/>
    <row r="7866" customFormat="1" hidden="1" x14ac:dyDescent="0.2"/>
    <row r="7867" customFormat="1" hidden="1" x14ac:dyDescent="0.2"/>
    <row r="7868" customFormat="1" hidden="1" x14ac:dyDescent="0.2"/>
    <row r="7869" customFormat="1" hidden="1" x14ac:dyDescent="0.2"/>
    <row r="7870" customFormat="1" hidden="1" x14ac:dyDescent="0.2"/>
    <row r="7871" customFormat="1" hidden="1" x14ac:dyDescent="0.2"/>
    <row r="7872" customFormat="1" hidden="1" x14ac:dyDescent="0.2"/>
    <row r="7873" customFormat="1" hidden="1" x14ac:dyDescent="0.2"/>
    <row r="7874" customFormat="1" hidden="1" x14ac:dyDescent="0.2"/>
    <row r="7875" customFormat="1" hidden="1" x14ac:dyDescent="0.2"/>
    <row r="7876" customFormat="1" hidden="1" x14ac:dyDescent="0.2"/>
    <row r="7877" customFormat="1" hidden="1" x14ac:dyDescent="0.2"/>
    <row r="7878" customFormat="1" hidden="1" x14ac:dyDescent="0.2"/>
    <row r="7879" customFormat="1" hidden="1" x14ac:dyDescent="0.2"/>
    <row r="7880" customFormat="1" hidden="1" x14ac:dyDescent="0.2"/>
    <row r="7881" customFormat="1" hidden="1" x14ac:dyDescent="0.2"/>
    <row r="7882" customFormat="1" hidden="1" x14ac:dyDescent="0.2"/>
    <row r="7883" customFormat="1" hidden="1" x14ac:dyDescent="0.2"/>
    <row r="7884" customFormat="1" hidden="1" x14ac:dyDescent="0.2"/>
    <row r="7885" customFormat="1" hidden="1" x14ac:dyDescent="0.2"/>
    <row r="7886" customFormat="1" hidden="1" x14ac:dyDescent="0.2"/>
    <row r="7887" customFormat="1" hidden="1" x14ac:dyDescent="0.2"/>
    <row r="7888" customFormat="1" hidden="1" x14ac:dyDescent="0.2"/>
    <row r="7889" customFormat="1" hidden="1" x14ac:dyDescent="0.2"/>
    <row r="7890" customFormat="1" hidden="1" x14ac:dyDescent="0.2"/>
    <row r="7891" customFormat="1" hidden="1" x14ac:dyDescent="0.2"/>
    <row r="7892" customFormat="1" hidden="1" x14ac:dyDescent="0.2"/>
    <row r="7893" customFormat="1" hidden="1" x14ac:dyDescent="0.2"/>
    <row r="7894" customFormat="1" hidden="1" x14ac:dyDescent="0.2"/>
    <row r="7895" customFormat="1" hidden="1" x14ac:dyDescent="0.2"/>
    <row r="7896" customFormat="1" hidden="1" x14ac:dyDescent="0.2"/>
    <row r="7897" customFormat="1" hidden="1" x14ac:dyDescent="0.2"/>
    <row r="7898" customFormat="1" hidden="1" x14ac:dyDescent="0.2"/>
    <row r="7899" customFormat="1" hidden="1" x14ac:dyDescent="0.2"/>
    <row r="7900" customFormat="1" hidden="1" x14ac:dyDescent="0.2"/>
    <row r="7901" customFormat="1" hidden="1" x14ac:dyDescent="0.2"/>
    <row r="7902" customFormat="1" hidden="1" x14ac:dyDescent="0.2"/>
    <row r="7903" customFormat="1" hidden="1" x14ac:dyDescent="0.2"/>
    <row r="7904" customFormat="1" hidden="1" x14ac:dyDescent="0.2"/>
    <row r="7905" customFormat="1" hidden="1" x14ac:dyDescent="0.2"/>
    <row r="7906" customFormat="1" hidden="1" x14ac:dyDescent="0.2"/>
    <row r="7907" customFormat="1" hidden="1" x14ac:dyDescent="0.2"/>
    <row r="7908" customFormat="1" hidden="1" x14ac:dyDescent="0.2"/>
    <row r="7909" customFormat="1" hidden="1" x14ac:dyDescent="0.2"/>
    <row r="7910" customFormat="1" hidden="1" x14ac:dyDescent="0.2"/>
    <row r="7911" customFormat="1" hidden="1" x14ac:dyDescent="0.2"/>
    <row r="7912" customFormat="1" hidden="1" x14ac:dyDescent="0.2"/>
    <row r="7913" customFormat="1" hidden="1" x14ac:dyDescent="0.2"/>
    <row r="7914" customFormat="1" hidden="1" x14ac:dyDescent="0.2"/>
    <row r="7915" customFormat="1" hidden="1" x14ac:dyDescent="0.2"/>
    <row r="7916" customFormat="1" hidden="1" x14ac:dyDescent="0.2"/>
    <row r="7917" customFormat="1" hidden="1" x14ac:dyDescent="0.2"/>
    <row r="7918" customFormat="1" hidden="1" x14ac:dyDescent="0.2"/>
    <row r="7919" customFormat="1" hidden="1" x14ac:dyDescent="0.2"/>
    <row r="7920" customFormat="1" hidden="1" x14ac:dyDescent="0.2"/>
    <row r="7921" customFormat="1" hidden="1" x14ac:dyDescent="0.2"/>
    <row r="7922" customFormat="1" hidden="1" x14ac:dyDescent="0.2"/>
    <row r="7923" customFormat="1" hidden="1" x14ac:dyDescent="0.2"/>
    <row r="7924" customFormat="1" hidden="1" x14ac:dyDescent="0.2"/>
    <row r="7925" customFormat="1" hidden="1" x14ac:dyDescent="0.2"/>
    <row r="7926" customFormat="1" hidden="1" x14ac:dyDescent="0.2"/>
    <row r="7927" customFormat="1" hidden="1" x14ac:dyDescent="0.2"/>
    <row r="7928" customFormat="1" hidden="1" x14ac:dyDescent="0.2"/>
    <row r="7929" customFormat="1" hidden="1" x14ac:dyDescent="0.2"/>
    <row r="7930" customFormat="1" hidden="1" x14ac:dyDescent="0.2"/>
    <row r="7931" customFormat="1" hidden="1" x14ac:dyDescent="0.2"/>
    <row r="7932" customFormat="1" hidden="1" x14ac:dyDescent="0.2"/>
    <row r="7933" customFormat="1" hidden="1" x14ac:dyDescent="0.2"/>
    <row r="7934" customFormat="1" hidden="1" x14ac:dyDescent="0.2"/>
    <row r="7935" customFormat="1" hidden="1" x14ac:dyDescent="0.2"/>
    <row r="7936" customFormat="1" hidden="1" x14ac:dyDescent="0.2"/>
    <row r="7937" customFormat="1" hidden="1" x14ac:dyDescent="0.2"/>
    <row r="7938" customFormat="1" hidden="1" x14ac:dyDescent="0.2"/>
    <row r="7939" customFormat="1" hidden="1" x14ac:dyDescent="0.2"/>
    <row r="7940" customFormat="1" hidden="1" x14ac:dyDescent="0.2"/>
    <row r="7941" customFormat="1" hidden="1" x14ac:dyDescent="0.2"/>
    <row r="7942" customFormat="1" hidden="1" x14ac:dyDescent="0.2"/>
    <row r="7943" customFormat="1" hidden="1" x14ac:dyDescent="0.2"/>
    <row r="7944" customFormat="1" hidden="1" x14ac:dyDescent="0.2"/>
    <row r="7945" customFormat="1" hidden="1" x14ac:dyDescent="0.2"/>
    <row r="7946" customFormat="1" hidden="1" x14ac:dyDescent="0.2"/>
    <row r="7947" customFormat="1" hidden="1" x14ac:dyDescent="0.2"/>
    <row r="7948" customFormat="1" hidden="1" x14ac:dyDescent="0.2"/>
    <row r="7949" customFormat="1" hidden="1" x14ac:dyDescent="0.2"/>
    <row r="7950" customFormat="1" hidden="1" x14ac:dyDescent="0.2"/>
    <row r="7951" customFormat="1" hidden="1" x14ac:dyDescent="0.2"/>
    <row r="7952" customFormat="1" hidden="1" x14ac:dyDescent="0.2"/>
    <row r="7953" customFormat="1" hidden="1" x14ac:dyDescent="0.2"/>
    <row r="7954" customFormat="1" hidden="1" x14ac:dyDescent="0.2"/>
    <row r="7955" customFormat="1" hidden="1" x14ac:dyDescent="0.2"/>
    <row r="7956" customFormat="1" hidden="1" x14ac:dyDescent="0.2"/>
    <row r="7957" customFormat="1" hidden="1" x14ac:dyDescent="0.2"/>
    <row r="7958" customFormat="1" hidden="1" x14ac:dyDescent="0.2"/>
    <row r="7959" customFormat="1" hidden="1" x14ac:dyDescent="0.2"/>
    <row r="7960" customFormat="1" hidden="1" x14ac:dyDescent="0.2"/>
    <row r="7961" customFormat="1" hidden="1" x14ac:dyDescent="0.2"/>
    <row r="7962" customFormat="1" hidden="1" x14ac:dyDescent="0.2"/>
    <row r="7963" customFormat="1" hidden="1" x14ac:dyDescent="0.2"/>
    <row r="7964" customFormat="1" hidden="1" x14ac:dyDescent="0.2"/>
    <row r="7965" customFormat="1" hidden="1" x14ac:dyDescent="0.2"/>
    <row r="7966" customFormat="1" hidden="1" x14ac:dyDescent="0.2"/>
    <row r="7967" customFormat="1" hidden="1" x14ac:dyDescent="0.2"/>
    <row r="7968" customFormat="1" hidden="1" x14ac:dyDescent="0.2"/>
    <row r="7969" customFormat="1" hidden="1" x14ac:dyDescent="0.2"/>
    <row r="7970" customFormat="1" hidden="1" x14ac:dyDescent="0.2"/>
    <row r="7971" customFormat="1" hidden="1" x14ac:dyDescent="0.2"/>
    <row r="7972" customFormat="1" hidden="1" x14ac:dyDescent="0.2"/>
    <row r="7973" customFormat="1" hidden="1" x14ac:dyDescent="0.2"/>
    <row r="7974" customFormat="1" hidden="1" x14ac:dyDescent="0.2"/>
    <row r="7975" customFormat="1" hidden="1" x14ac:dyDescent="0.2"/>
    <row r="7976" customFormat="1" hidden="1" x14ac:dyDescent="0.2"/>
    <row r="7977" customFormat="1" hidden="1" x14ac:dyDescent="0.2"/>
    <row r="7978" customFormat="1" hidden="1" x14ac:dyDescent="0.2"/>
    <row r="7979" customFormat="1" hidden="1" x14ac:dyDescent="0.2"/>
    <row r="7980" customFormat="1" hidden="1" x14ac:dyDescent="0.2"/>
    <row r="7981" customFormat="1" hidden="1" x14ac:dyDescent="0.2"/>
    <row r="7982" customFormat="1" hidden="1" x14ac:dyDescent="0.2"/>
    <row r="7983" customFormat="1" hidden="1" x14ac:dyDescent="0.2"/>
    <row r="7984" customFormat="1" hidden="1" x14ac:dyDescent="0.2"/>
    <row r="7985" customFormat="1" hidden="1" x14ac:dyDescent="0.2"/>
    <row r="7986" customFormat="1" hidden="1" x14ac:dyDescent="0.2"/>
    <row r="7987" customFormat="1" hidden="1" x14ac:dyDescent="0.2"/>
    <row r="7988" customFormat="1" hidden="1" x14ac:dyDescent="0.2"/>
    <row r="7989" customFormat="1" hidden="1" x14ac:dyDescent="0.2"/>
    <row r="7990" customFormat="1" hidden="1" x14ac:dyDescent="0.2"/>
    <row r="7991" customFormat="1" hidden="1" x14ac:dyDescent="0.2"/>
    <row r="7992" customFormat="1" hidden="1" x14ac:dyDescent="0.2"/>
    <row r="7993" customFormat="1" hidden="1" x14ac:dyDescent="0.2"/>
    <row r="7994" customFormat="1" hidden="1" x14ac:dyDescent="0.2"/>
    <row r="7995" customFormat="1" hidden="1" x14ac:dyDescent="0.2"/>
    <row r="7996" customFormat="1" hidden="1" x14ac:dyDescent="0.2"/>
    <row r="7997" customFormat="1" hidden="1" x14ac:dyDescent="0.2"/>
    <row r="7998" customFormat="1" hidden="1" x14ac:dyDescent="0.2"/>
    <row r="7999" customFormat="1" hidden="1" x14ac:dyDescent="0.2"/>
    <row r="8000" customFormat="1" hidden="1" x14ac:dyDescent="0.2"/>
    <row r="8001" customFormat="1" hidden="1" x14ac:dyDescent="0.2"/>
    <row r="8002" customFormat="1" hidden="1" x14ac:dyDescent="0.2"/>
    <row r="8003" customFormat="1" hidden="1" x14ac:dyDescent="0.2"/>
    <row r="8004" customFormat="1" hidden="1" x14ac:dyDescent="0.2"/>
    <row r="8005" customFormat="1" hidden="1" x14ac:dyDescent="0.2"/>
    <row r="8006" customFormat="1" hidden="1" x14ac:dyDescent="0.2"/>
    <row r="8007" customFormat="1" hidden="1" x14ac:dyDescent="0.2"/>
    <row r="8008" customFormat="1" hidden="1" x14ac:dyDescent="0.2"/>
    <row r="8009" customFormat="1" hidden="1" x14ac:dyDescent="0.2"/>
    <row r="8010" customFormat="1" hidden="1" x14ac:dyDescent="0.2"/>
    <row r="8011" customFormat="1" hidden="1" x14ac:dyDescent="0.2"/>
    <row r="8012" customFormat="1" hidden="1" x14ac:dyDescent="0.2"/>
    <row r="8013" customFormat="1" hidden="1" x14ac:dyDescent="0.2"/>
    <row r="8014" customFormat="1" hidden="1" x14ac:dyDescent="0.2"/>
    <row r="8015" customFormat="1" hidden="1" x14ac:dyDescent="0.2"/>
    <row r="8016" customFormat="1" hidden="1" x14ac:dyDescent="0.2"/>
    <row r="8017" customFormat="1" hidden="1" x14ac:dyDescent="0.2"/>
    <row r="8018" customFormat="1" hidden="1" x14ac:dyDescent="0.2"/>
    <row r="8019" customFormat="1" hidden="1" x14ac:dyDescent="0.2"/>
    <row r="8020" customFormat="1" hidden="1" x14ac:dyDescent="0.2"/>
    <row r="8021" customFormat="1" hidden="1" x14ac:dyDescent="0.2"/>
    <row r="8022" customFormat="1" hidden="1" x14ac:dyDescent="0.2"/>
  </sheetData>
  <autoFilter ref="A1:T8022" xr:uid="{00000000-0009-0000-0000-000001000000}">
    <filterColumn colId="2">
      <filters>
        <filter val="MBA-IV"/>
      </filters>
    </filterColumn>
  </autoFilter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1"/>
  <sheetViews>
    <sheetView topLeftCell="B1" zoomScale="120" zoomScaleNormal="120" workbookViewId="0">
      <selection activeCell="L2" sqref="L2"/>
    </sheetView>
  </sheetViews>
  <sheetFormatPr defaultRowHeight="15" x14ac:dyDescent="0.2"/>
  <cols>
    <col min="1" max="1" width="5.37890625" customWidth="1"/>
    <col min="2" max="2" width="12.375" customWidth="1"/>
    <col min="3" max="3" width="30.9375" style="34" customWidth="1"/>
    <col min="4" max="4" width="8.875" style="32"/>
  </cols>
  <sheetData>
    <row r="1" spans="2:16" x14ac:dyDescent="0.2">
      <c r="B1" s="2" t="s">
        <v>17</v>
      </c>
      <c r="C1" s="33" t="s">
        <v>18</v>
      </c>
      <c r="D1" s="16" t="s">
        <v>19</v>
      </c>
      <c r="E1" s="2"/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2" t="s">
        <v>28</v>
      </c>
      <c r="O1" s="2" t="s">
        <v>29</v>
      </c>
      <c r="P1" s="2" t="s">
        <v>30</v>
      </c>
    </row>
    <row r="2" spans="2:16" x14ac:dyDescent="0.2">
      <c r="B2" t="str">
        <f>'CO-PO map'!C7</f>
        <v>CC101</v>
      </c>
      <c r="C2" s="34" t="str">
        <f>'CO-PO map'!D7</f>
        <v>Management Concepts &amp; Practices</v>
      </c>
      <c r="D2" s="32" t="str">
        <f>'CO-PO map'!E7</f>
        <v>I</v>
      </c>
      <c r="E2" t="str">
        <f>'CO-PO map'!F7</f>
        <v>CC101</v>
      </c>
      <c r="F2">
        <f>'CO-PO map'!G7</f>
        <v>2.8</v>
      </c>
      <c r="G2">
        <f>'CO-PO map'!H7</f>
        <v>2.2000000000000002</v>
      </c>
      <c r="H2">
        <f>'CO-PO map'!I7</f>
        <v>2.2000000000000002</v>
      </c>
      <c r="I2">
        <f>'CO-PO map'!J7</f>
        <v>2.4</v>
      </c>
      <c r="J2">
        <f>'CO-PO map'!K7</f>
        <v>2.6</v>
      </c>
      <c r="K2">
        <f>'CO-PO map'!L7</f>
        <v>1.6</v>
      </c>
      <c r="L2">
        <f>'CO-PO map'!M7</f>
        <v>1.6</v>
      </c>
      <c r="M2">
        <f>'CO-PO map'!N7</f>
        <v>1.8</v>
      </c>
      <c r="N2">
        <f>'CO-PO map'!O7</f>
        <v>1.6</v>
      </c>
      <c r="O2">
        <f>'CO-PO map'!P7</f>
        <v>2</v>
      </c>
      <c r="P2">
        <f>'CO-PO map'!Q7</f>
        <v>1.8</v>
      </c>
    </row>
    <row r="3" spans="2:16" x14ac:dyDescent="0.2">
      <c r="B3" t="str">
        <f>'CO-PO map'!C13</f>
        <v>CC102</v>
      </c>
      <c r="C3" s="34" t="str">
        <f>'CO-PO map'!D13</f>
        <v>Quantitative Methods</v>
      </c>
      <c r="D3" s="32" t="str">
        <f>'CO-PO map'!E13</f>
        <v>I</v>
      </c>
      <c r="E3" t="str">
        <f>'CO-PO map'!F13</f>
        <v>CC102</v>
      </c>
      <c r="F3">
        <f>'CO-PO map'!G13</f>
        <v>3</v>
      </c>
      <c r="G3">
        <f>'CO-PO map'!H13</f>
        <v>2.2000000000000002</v>
      </c>
      <c r="H3">
        <f>'CO-PO map'!I13</f>
        <v>1.6</v>
      </c>
      <c r="I3">
        <f>'CO-PO map'!J13</f>
        <v>1.8</v>
      </c>
      <c r="J3">
        <f>'CO-PO map'!K13</f>
        <v>1.8</v>
      </c>
      <c r="K3">
        <f>'CO-PO map'!L13</f>
        <v>2</v>
      </c>
      <c r="L3">
        <f>'CO-PO map'!M13</f>
        <v>2</v>
      </c>
      <c r="M3">
        <f>'CO-PO map'!N13</f>
        <v>1.8</v>
      </c>
      <c r="N3">
        <f>'CO-PO map'!O13</f>
        <v>2.2000000000000002</v>
      </c>
      <c r="O3">
        <f>'CO-PO map'!P13</f>
        <v>2.2000000000000002</v>
      </c>
      <c r="P3">
        <f>'CO-PO map'!Q13</f>
        <v>2.2000000000000002</v>
      </c>
    </row>
    <row r="4" spans="2:16" x14ac:dyDescent="0.2">
      <c r="B4" t="str">
        <f>'CO-PO map'!C19</f>
        <v>CC103</v>
      </c>
      <c r="C4" s="34" t="str">
        <f>'CO-PO map'!D19</f>
        <v>Managerial Economics</v>
      </c>
      <c r="D4" s="32" t="str">
        <f>'CO-PO map'!E19</f>
        <v>I</v>
      </c>
      <c r="E4" t="str">
        <f>'CO-PO map'!F19</f>
        <v>CC103</v>
      </c>
      <c r="F4">
        <f>'CO-PO map'!G19</f>
        <v>3</v>
      </c>
      <c r="G4">
        <f>'CO-PO map'!H19</f>
        <v>3</v>
      </c>
      <c r="H4">
        <f>'CO-PO map'!I19</f>
        <v>2.2000000000000002</v>
      </c>
      <c r="I4">
        <f>'CO-PO map'!J19</f>
        <v>2</v>
      </c>
      <c r="J4">
        <f>'CO-PO map'!K19</f>
        <v>2.2000000000000002</v>
      </c>
      <c r="K4">
        <f>'CO-PO map'!L19</f>
        <v>2.8</v>
      </c>
      <c r="L4">
        <f>'CO-PO map'!M19</f>
        <v>2</v>
      </c>
      <c r="M4">
        <f>'CO-PO map'!N19</f>
        <v>1.8</v>
      </c>
      <c r="N4">
        <f>'CO-PO map'!O19</f>
        <v>1.6</v>
      </c>
      <c r="O4">
        <f>'CO-PO map'!P19</f>
        <v>2</v>
      </c>
      <c r="P4">
        <f>'CO-PO map'!Q19</f>
        <v>1.8</v>
      </c>
    </row>
    <row r="5" spans="2:16" x14ac:dyDescent="0.2">
      <c r="B5" t="str">
        <f>'CO-PO map'!C25</f>
        <v>CC104</v>
      </c>
      <c r="C5" s="34" t="str">
        <f>'CO-PO map'!D25</f>
        <v>Business Environment</v>
      </c>
      <c r="D5" s="32" t="str">
        <f>'CO-PO map'!E25</f>
        <v>I</v>
      </c>
      <c r="E5" t="str">
        <f>'CO-PO map'!F25</f>
        <v>CC104</v>
      </c>
      <c r="F5">
        <f>'CO-PO map'!G25</f>
        <v>2.2000000000000002</v>
      </c>
      <c r="G5">
        <f>'CO-PO map'!H25</f>
        <v>3</v>
      </c>
      <c r="H5">
        <f>'CO-PO map'!I25</f>
        <v>2.4</v>
      </c>
      <c r="I5">
        <f>'CO-PO map'!J25</f>
        <v>2.2000000000000002</v>
      </c>
      <c r="J5">
        <f>'CO-PO map'!K25</f>
        <v>2.4</v>
      </c>
      <c r="K5">
        <f>'CO-PO map'!L25</f>
        <v>2.8</v>
      </c>
      <c r="L5">
        <f>'CO-PO map'!M25</f>
        <v>1.8</v>
      </c>
      <c r="M5">
        <f>'CO-PO map'!N25</f>
        <v>2</v>
      </c>
      <c r="N5">
        <f>'CO-PO map'!O25</f>
        <v>2.2000000000000002</v>
      </c>
      <c r="O5">
        <f>'CO-PO map'!P25</f>
        <v>2.2000000000000002</v>
      </c>
      <c r="P5">
        <f>'CO-PO map'!Q25</f>
        <v>2.2000000000000002</v>
      </c>
    </row>
    <row r="6" spans="2:16" x14ac:dyDescent="0.2">
      <c r="B6" t="str">
        <f>'CO-PO map'!C31</f>
        <v>CC105</v>
      </c>
      <c r="C6" s="34" t="str">
        <f>'CO-PO map'!D31</f>
        <v xml:space="preserve">Business Communication </v>
      </c>
      <c r="D6" s="32" t="str">
        <f>'CO-PO map'!E31</f>
        <v>I</v>
      </c>
      <c r="E6" t="str">
        <f>'CO-PO map'!F31</f>
        <v>CC105</v>
      </c>
      <c r="F6">
        <f>'CO-PO map'!G31</f>
        <v>2.6</v>
      </c>
      <c r="G6">
        <f>'CO-PO map'!H31</f>
        <v>3</v>
      </c>
      <c r="H6">
        <f>'CO-PO map'!I31</f>
        <v>2.4</v>
      </c>
      <c r="I6">
        <f>'CO-PO map'!J31</f>
        <v>2</v>
      </c>
      <c r="J6">
        <f>'CO-PO map'!K31</f>
        <v>2.2000000000000002</v>
      </c>
      <c r="K6">
        <f>'CO-PO map'!L31</f>
        <v>2.8</v>
      </c>
      <c r="L6">
        <f>'CO-PO map'!M31</f>
        <v>1.6</v>
      </c>
      <c r="M6">
        <f>'CO-PO map'!N31</f>
        <v>1.8</v>
      </c>
      <c r="N6">
        <f>'CO-PO map'!O31</f>
        <v>1.6</v>
      </c>
      <c r="O6">
        <f>'CO-PO map'!P31</f>
        <v>1.8</v>
      </c>
      <c r="P6">
        <f>'CO-PO map'!Q31</f>
        <v>2</v>
      </c>
    </row>
    <row r="7" spans="2:16" x14ac:dyDescent="0.2">
      <c r="B7" t="str">
        <f>'CO-PO map'!C37</f>
        <v>CC106</v>
      </c>
      <c r="C7" s="34" t="str">
        <f>'CO-PO map'!D37</f>
        <v>Accounting for Managers</v>
      </c>
      <c r="D7" s="32" t="str">
        <f>'CO-PO map'!E37</f>
        <v>I</v>
      </c>
      <c r="E7" t="str">
        <f>'CO-PO map'!F37</f>
        <v>CC106</v>
      </c>
      <c r="F7">
        <f>'CO-PO map'!G37</f>
        <v>3</v>
      </c>
      <c r="G7">
        <f>'CO-PO map'!H37</f>
        <v>2</v>
      </c>
      <c r="H7">
        <f>'CO-PO map'!I37</f>
        <v>1.8</v>
      </c>
      <c r="I7">
        <f>'CO-PO map'!J37</f>
        <v>2.2000000000000002</v>
      </c>
      <c r="J7">
        <f>'CO-PO map'!K37</f>
        <v>2.6</v>
      </c>
      <c r="K7">
        <f>'CO-PO map'!L37</f>
        <v>1.6</v>
      </c>
      <c r="L7">
        <f>'CO-PO map'!M37</f>
        <v>1.6</v>
      </c>
      <c r="M7">
        <f>'CO-PO map'!N37</f>
        <v>2.2000000000000002</v>
      </c>
      <c r="N7">
        <f>'CO-PO map'!O37</f>
        <v>2.2000000000000002</v>
      </c>
      <c r="O7">
        <f>'CO-PO map'!P37</f>
        <v>2.2000000000000002</v>
      </c>
      <c r="P7">
        <f>'CO-PO map'!Q37</f>
        <v>2</v>
      </c>
    </row>
    <row r="8" spans="2:16" x14ac:dyDescent="0.2">
      <c r="B8" t="str">
        <f>'CO-PO map'!C43</f>
        <v>CC107</v>
      </c>
      <c r="C8" s="34" t="str">
        <f>'CO-PO map'!D43</f>
        <v>ICT &amp; E- Business Fundamentals</v>
      </c>
      <c r="D8" s="32" t="str">
        <f>'CO-PO map'!E43</f>
        <v>I</v>
      </c>
      <c r="E8" t="str">
        <f>'CO-PO map'!F43</f>
        <v>CC107</v>
      </c>
      <c r="F8">
        <f>'CO-PO map'!G43</f>
        <v>2.6</v>
      </c>
      <c r="G8">
        <f>'CO-PO map'!H43</f>
        <v>2.2000000000000002</v>
      </c>
      <c r="H8">
        <f>'CO-PO map'!I43</f>
        <v>2</v>
      </c>
      <c r="I8">
        <f>'CO-PO map'!J43</f>
        <v>2.2000000000000002</v>
      </c>
      <c r="J8">
        <f>'CO-PO map'!K43</f>
        <v>2.8</v>
      </c>
      <c r="K8">
        <f>'CO-PO map'!L43</f>
        <v>2</v>
      </c>
      <c r="L8">
        <f>'CO-PO map'!M43</f>
        <v>1.6</v>
      </c>
      <c r="M8">
        <f>'CO-PO map'!N43</f>
        <v>1.8</v>
      </c>
      <c r="N8">
        <f>'CO-PO map'!O43</f>
        <v>1.6</v>
      </c>
      <c r="O8">
        <f>'CO-PO map'!P43</f>
        <v>1.8</v>
      </c>
      <c r="P8">
        <f>'CO-PO map'!Q43</f>
        <v>2.2000000000000002</v>
      </c>
    </row>
    <row r="9" spans="2:16" x14ac:dyDescent="0.2">
      <c r="B9" t="str">
        <f>'CO-PO map'!C49</f>
        <v>CC108</v>
      </c>
      <c r="C9" s="34" t="str">
        <f>'CO-PO map'!D49</f>
        <v xml:space="preserve">Organisational Behaviour </v>
      </c>
      <c r="D9" s="32" t="str">
        <f>'CO-PO map'!E49</f>
        <v>I</v>
      </c>
      <c r="E9" t="str">
        <f>'CO-PO map'!F49</f>
        <v>CC108</v>
      </c>
      <c r="F9">
        <f>'CO-PO map'!G49</f>
        <v>2.6</v>
      </c>
      <c r="G9">
        <f>'CO-PO map'!H49</f>
        <v>2.4</v>
      </c>
      <c r="H9">
        <f>'CO-PO map'!I49</f>
        <v>2.2000000000000002</v>
      </c>
      <c r="I9">
        <f>'CO-PO map'!J49</f>
        <v>2.4</v>
      </c>
      <c r="J9">
        <f>'CO-PO map'!K49</f>
        <v>2.8</v>
      </c>
      <c r="K9">
        <f>'CO-PO map'!L49</f>
        <v>1.8</v>
      </c>
      <c r="L9">
        <f>'CO-PO map'!M49</f>
        <v>2</v>
      </c>
      <c r="M9">
        <f>'CO-PO map'!N49</f>
        <v>2.2000000000000002</v>
      </c>
      <c r="N9">
        <f>'CO-PO map'!O49</f>
        <v>2</v>
      </c>
      <c r="O9">
        <f>'CO-PO map'!P49</f>
        <v>2.4</v>
      </c>
      <c r="P9">
        <f>'CO-PO map'!Q49</f>
        <v>1.8</v>
      </c>
    </row>
    <row r="10" spans="2:16" x14ac:dyDescent="0.2">
      <c r="B10" t="str">
        <f>'CO-PO map'!C55</f>
        <v>CC201</v>
      </c>
      <c r="C10" s="34" t="str">
        <f>'CO-PO map'!D55</f>
        <v xml:space="preserve">Indian Ethos </v>
      </c>
      <c r="D10" s="32" t="str">
        <f>'CO-PO map'!E55</f>
        <v>II</v>
      </c>
      <c r="E10" t="str">
        <f>'CO-PO map'!F55</f>
        <v>CC201</v>
      </c>
      <c r="F10">
        <f>'CO-PO map'!G55</f>
        <v>2.6</v>
      </c>
      <c r="G10">
        <f>'CO-PO map'!H55</f>
        <v>1</v>
      </c>
      <c r="H10">
        <f>'CO-PO map'!I55</f>
        <v>2.6</v>
      </c>
      <c r="I10">
        <f>'CO-PO map'!J55</f>
        <v>2.8</v>
      </c>
      <c r="J10">
        <f>'CO-PO map'!K55</f>
        <v>3</v>
      </c>
      <c r="K10">
        <f>'CO-PO map'!L55</f>
        <v>3</v>
      </c>
      <c r="L10">
        <f>'CO-PO map'!M55</f>
        <v>3</v>
      </c>
      <c r="M10">
        <f>'CO-PO map'!N55</f>
        <v>1.8</v>
      </c>
      <c r="N10">
        <f>'CO-PO map'!O55</f>
        <v>2.8</v>
      </c>
      <c r="O10">
        <f>'CO-PO map'!P55</f>
        <v>2.6</v>
      </c>
      <c r="P10">
        <f>'CO-PO map'!Q55</f>
        <v>2.6</v>
      </c>
    </row>
    <row r="11" spans="2:16" x14ac:dyDescent="0.2">
      <c r="B11" t="str">
        <f>'CO-PO map'!C61</f>
        <v>CC202</v>
      </c>
      <c r="C11" s="34" t="str">
        <f>'CO-PO map'!D61</f>
        <v xml:space="preserve">Research Methodology </v>
      </c>
      <c r="D11" s="32" t="str">
        <f>'CO-PO map'!E61</f>
        <v>II</v>
      </c>
      <c r="E11" t="str">
        <f>'CO-PO map'!F61</f>
        <v>CC202</v>
      </c>
      <c r="F11">
        <f>'CO-PO map'!G61</f>
        <v>2.6</v>
      </c>
      <c r="G11">
        <f>'CO-PO map'!H61</f>
        <v>2</v>
      </c>
      <c r="H11">
        <f>'CO-PO map'!I61</f>
        <v>1.8</v>
      </c>
      <c r="I11">
        <f>'CO-PO map'!J61</f>
        <v>2.2000000000000002</v>
      </c>
      <c r="J11">
        <f>'CO-PO map'!K61</f>
        <v>2.6</v>
      </c>
      <c r="K11">
        <f>'CO-PO map'!L61</f>
        <v>1.6</v>
      </c>
      <c r="L11">
        <f>'CO-PO map'!M61</f>
        <v>1.6</v>
      </c>
      <c r="M11">
        <f>'CO-PO map'!N61</f>
        <v>2</v>
      </c>
      <c r="N11">
        <f>'CO-PO map'!O61</f>
        <v>1.8</v>
      </c>
      <c r="O11">
        <f>'CO-PO map'!P61</f>
        <v>2.2000000000000002</v>
      </c>
      <c r="P11">
        <f>'CO-PO map'!Q61</f>
        <v>1.6</v>
      </c>
    </row>
    <row r="12" spans="2:16" x14ac:dyDescent="0.2">
      <c r="B12" t="str">
        <f>'CO-PO map'!C67</f>
        <v>CC203</v>
      </c>
      <c r="C12" s="34" t="str">
        <f>'CO-PO map'!D67</f>
        <v>Human Resource Management</v>
      </c>
      <c r="D12" s="32" t="str">
        <f>'CO-PO map'!E67</f>
        <v>II</v>
      </c>
      <c r="E12" t="str">
        <f>'CO-PO map'!F67</f>
        <v>CC203</v>
      </c>
      <c r="F12">
        <f>'CO-PO map'!G67</f>
        <v>2.8</v>
      </c>
      <c r="G12">
        <f>'CO-PO map'!H67</f>
        <v>2.2000000000000002</v>
      </c>
      <c r="H12">
        <f>'CO-PO map'!I67</f>
        <v>2</v>
      </c>
      <c r="I12">
        <f>'CO-PO map'!J67</f>
        <v>2.2000000000000002</v>
      </c>
      <c r="J12">
        <f>'CO-PO map'!K67</f>
        <v>2.8</v>
      </c>
      <c r="K12">
        <f>'CO-PO map'!L67</f>
        <v>2</v>
      </c>
      <c r="L12">
        <f>'CO-PO map'!M67</f>
        <v>1.6</v>
      </c>
      <c r="M12">
        <f>'CO-PO map'!N67</f>
        <v>1.8</v>
      </c>
      <c r="N12">
        <f>'CO-PO map'!O67</f>
        <v>2.2000000000000002</v>
      </c>
      <c r="O12">
        <f>'CO-PO map'!P67</f>
        <v>2.2000000000000002</v>
      </c>
      <c r="P12">
        <f>'CO-PO map'!Q67</f>
        <v>2.2000000000000002</v>
      </c>
    </row>
    <row r="13" spans="2:16" x14ac:dyDescent="0.2">
      <c r="B13" t="str">
        <f>'CO-PO map'!C73</f>
        <v>CC204</v>
      </c>
      <c r="C13" s="34" t="str">
        <f>'CO-PO map'!D73</f>
        <v>Financial Management</v>
      </c>
      <c r="D13" s="32" t="str">
        <f>'CO-PO map'!E73</f>
        <v>II</v>
      </c>
      <c r="E13" t="str">
        <f>'CO-PO map'!F73</f>
        <v>CC204</v>
      </c>
      <c r="F13">
        <f>'CO-PO map'!G73</f>
        <v>2.6</v>
      </c>
      <c r="G13">
        <f>'CO-PO map'!H73</f>
        <v>2.6</v>
      </c>
      <c r="H13">
        <f>'CO-PO map'!I73</f>
        <v>2.2000000000000002</v>
      </c>
      <c r="I13">
        <f>'CO-PO map'!J73</f>
        <v>2.4</v>
      </c>
      <c r="J13">
        <f>'CO-PO map'!K73</f>
        <v>2.8</v>
      </c>
      <c r="K13">
        <f>'CO-PO map'!L73</f>
        <v>1.4</v>
      </c>
      <c r="L13">
        <f>'CO-PO map'!M73</f>
        <v>2.2000000000000002</v>
      </c>
      <c r="M13">
        <f>'CO-PO map'!N73</f>
        <v>1.8</v>
      </c>
      <c r="N13">
        <f>'CO-PO map'!O73</f>
        <v>1.6</v>
      </c>
      <c r="O13">
        <f>'CO-PO map'!P73</f>
        <v>2.2000000000000002</v>
      </c>
      <c r="P13">
        <f>'CO-PO map'!Q73</f>
        <v>1.8</v>
      </c>
    </row>
    <row r="14" spans="2:16" x14ac:dyDescent="0.2">
      <c r="B14" t="str">
        <f>'CO-PO map'!C79</f>
        <v>CC205</v>
      </c>
      <c r="C14" s="34" t="str">
        <f>'CO-PO map'!D79</f>
        <v xml:space="preserve">Marketing Management </v>
      </c>
      <c r="D14" s="32" t="str">
        <f>'CO-PO map'!E79</f>
        <v>II</v>
      </c>
      <c r="E14" t="str">
        <f>'CO-PO map'!F79</f>
        <v>CC205</v>
      </c>
      <c r="F14">
        <f>'CO-PO map'!G79</f>
        <v>2.6</v>
      </c>
      <c r="G14">
        <f>'CO-PO map'!H79</f>
        <v>2.2000000000000002</v>
      </c>
      <c r="H14">
        <f>'CO-PO map'!I79</f>
        <v>2</v>
      </c>
      <c r="I14">
        <f>'CO-PO map'!J79</f>
        <v>2.2000000000000002</v>
      </c>
      <c r="J14">
        <f>'CO-PO map'!K79</f>
        <v>2.8</v>
      </c>
      <c r="K14">
        <f>'CO-PO map'!L79</f>
        <v>2</v>
      </c>
      <c r="L14">
        <f>'CO-PO map'!M79</f>
        <v>1.6</v>
      </c>
      <c r="M14">
        <f>'CO-PO map'!N79</f>
        <v>1.8</v>
      </c>
      <c r="N14">
        <f>'CO-PO map'!O79</f>
        <v>2.2000000000000002</v>
      </c>
      <c r="O14">
        <f>'CO-PO map'!P79</f>
        <v>2.2000000000000002</v>
      </c>
      <c r="P14">
        <f>'CO-PO map'!Q79</f>
        <v>2.2000000000000002</v>
      </c>
    </row>
    <row r="15" spans="2:16" x14ac:dyDescent="0.2">
      <c r="B15" t="str">
        <f>'CO-PO map'!C85</f>
        <v>CC206</v>
      </c>
      <c r="C15" s="34" t="str">
        <f>'CO-PO map'!D85</f>
        <v xml:space="preserve">Production &amp; Operations </v>
      </c>
      <c r="D15" s="32" t="str">
        <f>'CO-PO map'!E85</f>
        <v>II</v>
      </c>
      <c r="E15" t="str">
        <f>'CO-PO map'!F85</f>
        <v>CC206</v>
      </c>
      <c r="F15">
        <f>'CO-PO map'!G85</f>
        <v>2.6</v>
      </c>
      <c r="G15">
        <f>'CO-PO map'!H85</f>
        <v>2.4</v>
      </c>
      <c r="H15">
        <f>'CO-PO map'!I85</f>
        <v>2.2000000000000002</v>
      </c>
      <c r="I15">
        <f>'CO-PO map'!J85</f>
        <v>2.4</v>
      </c>
      <c r="J15">
        <f>'CO-PO map'!K85</f>
        <v>2.8</v>
      </c>
      <c r="K15">
        <f>'CO-PO map'!L85</f>
        <v>1.8</v>
      </c>
      <c r="L15">
        <f>'CO-PO map'!M85</f>
        <v>2</v>
      </c>
      <c r="M15">
        <f>'CO-PO map'!N85</f>
        <v>1.8</v>
      </c>
      <c r="N15">
        <f>'CO-PO map'!O85</f>
        <v>1.6</v>
      </c>
      <c r="O15">
        <f>'CO-PO map'!P85</f>
        <v>2</v>
      </c>
      <c r="P15">
        <f>'CO-PO map'!Q85</f>
        <v>1.8</v>
      </c>
    </row>
    <row r="16" spans="2:16" x14ac:dyDescent="0.2">
      <c r="B16" t="str">
        <f>'CO-PO map'!C91</f>
        <v>CC207</v>
      </c>
      <c r="C16" s="34" t="str">
        <f>'CO-PO map'!D91</f>
        <v>Business Legislation</v>
      </c>
      <c r="D16" s="32" t="str">
        <f>'CO-PO map'!E91</f>
        <v>II</v>
      </c>
      <c r="E16" t="str">
        <f>'CO-PO map'!F91</f>
        <v>CC207</v>
      </c>
      <c r="F16">
        <f>'CO-PO map'!G91</f>
        <v>2.6</v>
      </c>
      <c r="G16">
        <f>'CO-PO map'!H91</f>
        <v>2.4</v>
      </c>
      <c r="H16">
        <f>'CO-PO map'!I91</f>
        <v>2.2000000000000002</v>
      </c>
      <c r="I16">
        <f>'CO-PO map'!J91</f>
        <v>2.4</v>
      </c>
      <c r="J16">
        <f>'CO-PO map'!K91</f>
        <v>2.8</v>
      </c>
      <c r="K16">
        <f>'CO-PO map'!L91</f>
        <v>1.8</v>
      </c>
      <c r="L16">
        <f>'CO-PO map'!M91</f>
        <v>2</v>
      </c>
      <c r="M16">
        <f>'CO-PO map'!N91</f>
        <v>2</v>
      </c>
      <c r="N16">
        <f>'CO-PO map'!O91</f>
        <v>2.2000000000000002</v>
      </c>
      <c r="O16">
        <f>'CO-PO map'!P91</f>
        <v>2.2000000000000002</v>
      </c>
      <c r="P16">
        <f>'CO-PO map'!Q91</f>
        <v>2.2000000000000002</v>
      </c>
    </row>
    <row r="17" spans="2:16" x14ac:dyDescent="0.2">
      <c r="B17" t="str">
        <f>'CO-PO map'!C97</f>
        <v>CC208</v>
      </c>
      <c r="C17" s="34" t="str">
        <f>'CO-PO map'!D97</f>
        <v>International Business</v>
      </c>
      <c r="D17" s="32" t="str">
        <f>'CO-PO map'!E97</f>
        <v>II</v>
      </c>
      <c r="E17" t="str">
        <f>'CO-PO map'!F97</f>
        <v>CC208</v>
      </c>
      <c r="F17">
        <f>'CO-PO map'!G97</f>
        <v>2.6</v>
      </c>
      <c r="G17">
        <f>'CO-PO map'!H97</f>
        <v>2.4</v>
      </c>
      <c r="H17">
        <f>'CO-PO map'!I97</f>
        <v>2</v>
      </c>
      <c r="I17">
        <f>'CO-PO map'!J97</f>
        <v>2.2000000000000002</v>
      </c>
      <c r="J17">
        <f>'CO-PO map'!K97</f>
        <v>2.8</v>
      </c>
      <c r="K17">
        <f>'CO-PO map'!L97</f>
        <v>1.6</v>
      </c>
      <c r="L17">
        <f>'CO-PO map'!M97</f>
        <v>1.8</v>
      </c>
      <c r="M17">
        <f>'CO-PO map'!N97</f>
        <v>1.8</v>
      </c>
      <c r="N17">
        <f>'CO-PO map'!O97</f>
        <v>1.6</v>
      </c>
      <c r="O17">
        <f>'CO-PO map'!P97</f>
        <v>1.8</v>
      </c>
      <c r="P17">
        <f>'CO-PO map'!Q97</f>
        <v>2</v>
      </c>
    </row>
    <row r="18" spans="2:16" x14ac:dyDescent="0.2">
      <c r="B18" t="str">
        <f>'CO-PO map'!C103</f>
        <v>CC-301</v>
      </c>
      <c r="C18" s="34" t="str">
        <f>'CO-PO map'!D103</f>
        <v>Operations Research</v>
      </c>
      <c r="D18" s="32" t="str">
        <f>'CO-PO map'!E103</f>
        <v>III</v>
      </c>
      <c r="E18" t="str">
        <f>'CO-PO map'!F103</f>
        <v>CC-301</v>
      </c>
      <c r="F18">
        <f>'CO-PO map'!G103</f>
        <v>2.6</v>
      </c>
      <c r="G18">
        <f>'CO-PO map'!H103</f>
        <v>2</v>
      </c>
      <c r="H18">
        <f>'CO-PO map'!I103</f>
        <v>1.8</v>
      </c>
      <c r="I18">
        <f>'CO-PO map'!J103</f>
        <v>2.2000000000000002</v>
      </c>
      <c r="J18">
        <f>'CO-PO map'!K103</f>
        <v>2.6</v>
      </c>
      <c r="K18">
        <f>'CO-PO map'!L103</f>
        <v>1.6</v>
      </c>
      <c r="L18">
        <f>'CO-PO map'!M103</f>
        <v>1.6</v>
      </c>
      <c r="M18">
        <f>'CO-PO map'!N103</f>
        <v>1.6</v>
      </c>
      <c r="N18">
        <f>'CO-PO map'!O103</f>
        <v>1.6</v>
      </c>
      <c r="O18">
        <f>'CO-PO map'!P103</f>
        <v>2.4</v>
      </c>
      <c r="P18">
        <f>'CO-PO map'!Q103</f>
        <v>1.6</v>
      </c>
    </row>
    <row r="19" spans="2:16" x14ac:dyDescent="0.2">
      <c r="B19" t="str">
        <f>'CO-PO map'!C109</f>
        <v>DCE-302 MFG1</v>
      </c>
      <c r="C19" s="34" t="str">
        <f>'CO-PO map'!D109</f>
        <v>CB/INVESTMENT</v>
      </c>
      <c r="D19" s="32" t="str">
        <f>'CO-PO map'!E109</f>
        <v>III</v>
      </c>
      <c r="E19" t="str">
        <f>'CO-PO map'!F109</f>
        <v>DCE-302 MFG1</v>
      </c>
      <c r="F19">
        <f>'CO-PO map'!G109</f>
        <v>2.6</v>
      </c>
      <c r="G19">
        <f>'CO-PO map'!H109</f>
        <v>2.2000000000000002</v>
      </c>
      <c r="H19">
        <f>'CO-PO map'!I109</f>
        <v>2</v>
      </c>
      <c r="I19">
        <f>'CO-PO map'!J109</f>
        <v>2.2000000000000002</v>
      </c>
      <c r="J19">
        <f>'CO-PO map'!K109</f>
        <v>2.8</v>
      </c>
      <c r="K19">
        <f>'CO-PO map'!L109</f>
        <v>2</v>
      </c>
      <c r="L19">
        <f>'CO-PO map'!M109</f>
        <v>1.6</v>
      </c>
      <c r="M19">
        <f>'CO-PO map'!N109</f>
        <v>2.2000000000000002</v>
      </c>
      <c r="N19">
        <f>'CO-PO map'!O109</f>
        <v>2</v>
      </c>
      <c r="O19">
        <f>'CO-PO map'!P109</f>
        <v>2.4</v>
      </c>
      <c r="P19">
        <f>'CO-PO map'!Q109</f>
        <v>1.8</v>
      </c>
    </row>
    <row r="20" spans="2:16" x14ac:dyDescent="0.2">
      <c r="B20" t="str">
        <f>'CO-PO map'!C115</f>
        <v>DCE-302 FHRG1</v>
      </c>
      <c r="C20" s="34" t="str">
        <f>'CO-PO map'!D115</f>
        <v>INVESTMENT/EMPL REL</v>
      </c>
      <c r="D20" s="32" t="str">
        <f>'CO-PO map'!E115</f>
        <v>III</v>
      </c>
      <c r="E20" t="str">
        <f>'CO-PO map'!F115</f>
        <v>DCE-302 FHRG1</v>
      </c>
      <c r="F20">
        <f>'CO-PO map'!G115</f>
        <v>2.8</v>
      </c>
      <c r="G20">
        <f>'CO-PO map'!H115</f>
        <v>2.4</v>
      </c>
      <c r="H20">
        <f>'CO-PO map'!I115</f>
        <v>2.2000000000000002</v>
      </c>
      <c r="I20">
        <f>'CO-PO map'!J115</f>
        <v>2.4</v>
      </c>
      <c r="J20">
        <f>'CO-PO map'!K115</f>
        <v>2.8</v>
      </c>
      <c r="K20">
        <f>'CO-PO map'!L115</f>
        <v>1.8</v>
      </c>
      <c r="L20">
        <f>'CO-PO map'!M115</f>
        <v>2</v>
      </c>
      <c r="M20">
        <f>'CO-PO map'!N115</f>
        <v>1.8</v>
      </c>
      <c r="N20">
        <f>'CO-PO map'!O115</f>
        <v>2</v>
      </c>
      <c r="O20">
        <f>'CO-PO map'!P115</f>
        <v>1.8</v>
      </c>
      <c r="P20">
        <f>'CO-PO map'!Q115</f>
        <v>2.2000000000000002</v>
      </c>
    </row>
    <row r="21" spans="2:16" x14ac:dyDescent="0.2">
      <c r="B21" t="str">
        <f>'CO-PO map'!C121</f>
        <v>DCE-303 MFG2</v>
      </c>
      <c r="C21" s="34" t="str">
        <f>'CO-PO map'!D121</f>
        <v>Sales / Intl Finance</v>
      </c>
      <c r="D21" s="32" t="str">
        <f>'CO-PO map'!E121</f>
        <v>III</v>
      </c>
      <c r="E21" t="str">
        <f>'CO-PO map'!F121</f>
        <v>DCE-303 MFG2</v>
      </c>
      <c r="F21">
        <f>'CO-PO map'!G121</f>
        <v>2.6</v>
      </c>
      <c r="G21">
        <f>'CO-PO map'!H121</f>
        <v>2.4</v>
      </c>
      <c r="H21">
        <f>'CO-PO map'!I121</f>
        <v>2.2000000000000002</v>
      </c>
      <c r="I21">
        <f>'CO-PO map'!J121</f>
        <v>2.4</v>
      </c>
      <c r="J21">
        <f>'CO-PO map'!K121</f>
        <v>2.8</v>
      </c>
      <c r="K21">
        <f>'CO-PO map'!L121</f>
        <v>1.8</v>
      </c>
      <c r="L21">
        <f>'CO-PO map'!M121</f>
        <v>2</v>
      </c>
      <c r="M21">
        <f>'CO-PO map'!N121</f>
        <v>1.8</v>
      </c>
      <c r="N21">
        <f>'CO-PO map'!O121</f>
        <v>2.2000000000000002</v>
      </c>
      <c r="O21">
        <f>'CO-PO map'!P121</f>
        <v>2.2000000000000002</v>
      </c>
      <c r="P21">
        <f>'CO-PO map'!Q121</f>
        <v>2.2000000000000002</v>
      </c>
    </row>
    <row r="22" spans="2:16" x14ac:dyDescent="0.2">
      <c r="B22" t="str">
        <f>'CO-PO map'!C127</f>
        <v>DCE-303 FHRG2</v>
      </c>
      <c r="C22" s="34" t="str">
        <f>'CO-PO map'!D127</f>
        <v>Intl Finance/ HRD</v>
      </c>
      <c r="D22" s="32" t="str">
        <f>'CO-PO map'!E127</f>
        <v>III</v>
      </c>
      <c r="E22" t="str">
        <f>'CO-PO map'!F127</f>
        <v>DCE-303 FHRG2</v>
      </c>
      <c r="F22">
        <f>'CO-PO map'!G127</f>
        <v>2.6</v>
      </c>
      <c r="G22">
        <f>'CO-PO map'!H127</f>
        <v>2</v>
      </c>
      <c r="H22">
        <f>'CO-PO map'!I127</f>
        <v>1.8</v>
      </c>
      <c r="I22">
        <f>'CO-PO map'!J127</f>
        <v>2.2000000000000002</v>
      </c>
      <c r="J22">
        <f>'CO-PO map'!K127</f>
        <v>2.6</v>
      </c>
      <c r="K22">
        <f>'CO-PO map'!L127</f>
        <v>1.6</v>
      </c>
      <c r="L22">
        <f>'CO-PO map'!M127</f>
        <v>2</v>
      </c>
      <c r="M22">
        <f>'CO-PO map'!N127</f>
        <v>2.4</v>
      </c>
      <c r="N22">
        <f>'CO-PO map'!O127</f>
        <v>1.8</v>
      </c>
      <c r="O22">
        <f>'CO-PO map'!P127</f>
        <v>1.6</v>
      </c>
      <c r="P22">
        <f>'CO-PO map'!Q127</f>
        <v>2.4</v>
      </c>
    </row>
    <row r="23" spans="2:16" x14ac:dyDescent="0.2">
      <c r="B23" t="str">
        <f>'CO-PO map'!C133</f>
        <v>GE-304</v>
      </c>
      <c r="C23" s="34" t="str">
        <f>'CO-PO map'!D133</f>
        <v>Entreprenuership Mgt</v>
      </c>
      <c r="D23" s="32" t="str">
        <f>'CO-PO map'!E133</f>
        <v>III</v>
      </c>
      <c r="E23" t="str">
        <f>'CO-PO map'!F133</f>
        <v>GE-304</v>
      </c>
      <c r="F23">
        <f>'CO-PO map'!G133</f>
        <v>2.6</v>
      </c>
      <c r="G23">
        <f>'CO-PO map'!H133</f>
        <v>2.4</v>
      </c>
      <c r="H23">
        <f>'CO-PO map'!I133</f>
        <v>2.2000000000000002</v>
      </c>
      <c r="I23">
        <f>'CO-PO map'!J133</f>
        <v>2.4</v>
      </c>
      <c r="J23">
        <f>'CO-PO map'!K133</f>
        <v>2.8</v>
      </c>
      <c r="K23">
        <f>'CO-PO map'!L133</f>
        <v>1.8</v>
      </c>
      <c r="L23">
        <f>'CO-PO map'!M133</f>
        <v>1.8</v>
      </c>
      <c r="M23">
        <f>'CO-PO map'!N133</f>
        <v>1.6</v>
      </c>
      <c r="N23">
        <f>'CO-PO map'!O133</f>
        <v>1.8</v>
      </c>
      <c r="O23">
        <f>'CO-PO map'!P133</f>
        <v>2.6</v>
      </c>
      <c r="P23">
        <f>'CO-PO map'!Q133</f>
        <v>1.4</v>
      </c>
    </row>
    <row r="24" spans="2:16" x14ac:dyDescent="0.2">
      <c r="B24" t="str">
        <f>'CO-PO map'!C139</f>
        <v>CC-401</v>
      </c>
      <c r="C24" s="34" t="str">
        <f>'CO-PO map'!D139</f>
        <v>Strategic Management</v>
      </c>
      <c r="D24" s="32" t="str">
        <f>'CO-PO map'!E139</f>
        <v>IV</v>
      </c>
      <c r="E24" t="str">
        <f>'CO-PO map'!F139</f>
        <v>CC-401</v>
      </c>
      <c r="F24">
        <f>'CO-PO map'!G139</f>
        <v>2.6</v>
      </c>
      <c r="G24">
        <f>'CO-PO map'!H139</f>
        <v>2.4</v>
      </c>
      <c r="H24">
        <f>'CO-PO map'!I139</f>
        <v>2.2000000000000002</v>
      </c>
      <c r="I24">
        <f>'CO-PO map'!J139</f>
        <v>2.4</v>
      </c>
      <c r="J24">
        <f>'CO-PO map'!K139</f>
        <v>2.8</v>
      </c>
      <c r="K24">
        <f>'CO-PO map'!L139</f>
        <v>1.8</v>
      </c>
      <c r="L24">
        <f>'CO-PO map'!M139</f>
        <v>2</v>
      </c>
      <c r="M24">
        <f>'CO-PO map'!N139</f>
        <v>1.8</v>
      </c>
      <c r="N24">
        <f>'CO-PO map'!O139</f>
        <v>1.6</v>
      </c>
      <c r="O24">
        <f>'CO-PO map'!P139</f>
        <v>2</v>
      </c>
      <c r="P24">
        <f>'CO-PO map'!Q139</f>
        <v>1.8</v>
      </c>
    </row>
    <row r="25" spans="2:16" x14ac:dyDescent="0.2">
      <c r="B25" t="str">
        <f>'CO-PO map'!C145</f>
        <v>CC-402</v>
      </c>
      <c r="C25" s="34" t="str">
        <f>'CO-PO map'!D145</f>
        <v>MIS</v>
      </c>
      <c r="D25" s="32" t="str">
        <f>'CO-PO map'!E145</f>
        <v>IV</v>
      </c>
      <c r="E25" t="str">
        <f>'CO-PO map'!F145</f>
        <v>CC-402</v>
      </c>
      <c r="F25">
        <f>'CO-PO map'!G145</f>
        <v>2.6</v>
      </c>
      <c r="G25">
        <f>'CO-PO map'!H145</f>
        <v>2.4</v>
      </c>
      <c r="H25">
        <f>'CO-PO map'!I145</f>
        <v>2</v>
      </c>
      <c r="I25">
        <f>'CO-PO map'!J145</f>
        <v>2.2000000000000002</v>
      </c>
      <c r="J25">
        <f>'CO-PO map'!K145</f>
        <v>2.8</v>
      </c>
      <c r="K25">
        <f>'CO-PO map'!L145</f>
        <v>1.6</v>
      </c>
      <c r="L25">
        <f>'CO-PO map'!M145</f>
        <v>1.8</v>
      </c>
      <c r="M25">
        <f>'CO-PO map'!N145</f>
        <v>1.8</v>
      </c>
      <c r="N25">
        <f>'CO-PO map'!O145</f>
        <v>1.6</v>
      </c>
      <c r="O25">
        <f>'CO-PO map'!P145</f>
        <v>1.8</v>
      </c>
      <c r="P25">
        <f>'CO-PO map'!Q145</f>
        <v>2.2000000000000002</v>
      </c>
    </row>
    <row r="26" spans="2:16" x14ac:dyDescent="0.2">
      <c r="B26" t="str">
        <f>'CO-PO map'!C151</f>
        <v>DCE-403 MF</v>
      </c>
      <c r="C26" s="34" t="str">
        <f>'CO-PO map'!D151</f>
        <v>IMC / Project Fin</v>
      </c>
      <c r="D26" s="32" t="str">
        <f>'CO-PO map'!E151</f>
        <v>IV</v>
      </c>
      <c r="E26" t="str">
        <f>'CO-PO map'!F151</f>
        <v>DCE-403 MF</v>
      </c>
      <c r="F26">
        <f>'CO-PO map'!G151</f>
        <v>2.6</v>
      </c>
      <c r="G26">
        <f>'CO-PO map'!H151</f>
        <v>2.4</v>
      </c>
      <c r="H26">
        <f>'CO-PO map'!I151</f>
        <v>2.2000000000000002</v>
      </c>
      <c r="I26">
        <f>'CO-PO map'!J151</f>
        <v>2.4</v>
      </c>
      <c r="J26">
        <f>'CO-PO map'!K151</f>
        <v>2.8</v>
      </c>
      <c r="K26">
        <f>'CO-PO map'!L151</f>
        <v>1.8</v>
      </c>
      <c r="L26">
        <f>'CO-PO map'!M151</f>
        <v>2</v>
      </c>
      <c r="M26">
        <f>'CO-PO map'!N151</f>
        <v>2.2000000000000002</v>
      </c>
      <c r="N26">
        <f>'CO-PO map'!O151</f>
        <v>2</v>
      </c>
      <c r="O26">
        <f>'CO-PO map'!P151</f>
        <v>2.4</v>
      </c>
      <c r="P26">
        <f>'CO-PO map'!Q151</f>
        <v>1.8</v>
      </c>
    </row>
    <row r="27" spans="2:16" x14ac:dyDescent="0.2">
      <c r="B27" t="str">
        <f>'CO-PO map'!C157</f>
        <v>DCE-403 FHR</v>
      </c>
      <c r="C27" s="34" t="str">
        <f>'CO-PO map'!D157</f>
        <v>Project F / Compensation</v>
      </c>
      <c r="D27" s="32" t="str">
        <f>'CO-PO map'!E157</f>
        <v>IV</v>
      </c>
      <c r="E27" t="str">
        <f>'CO-PO map'!F157</f>
        <v>DCE-403 FHR</v>
      </c>
      <c r="F27">
        <f>'CO-PO map'!G157</f>
        <v>2.6</v>
      </c>
      <c r="G27">
        <f>'CO-PO map'!H157</f>
        <v>2.4</v>
      </c>
      <c r="H27">
        <f>'CO-PO map'!I157</f>
        <v>2.2000000000000002</v>
      </c>
      <c r="I27">
        <f>'CO-PO map'!J157</f>
        <v>2.4</v>
      </c>
      <c r="J27">
        <f>'CO-PO map'!K157</f>
        <v>2.8</v>
      </c>
      <c r="K27">
        <f>'CO-PO map'!L157</f>
        <v>1.8</v>
      </c>
      <c r="L27">
        <f>'CO-PO map'!M157</f>
        <v>2</v>
      </c>
      <c r="M27">
        <f>'CO-PO map'!N157</f>
        <v>2.2000000000000002</v>
      </c>
      <c r="N27">
        <f>'CO-PO map'!O157</f>
        <v>2</v>
      </c>
      <c r="O27">
        <f>'CO-PO map'!P157</f>
        <v>2.4</v>
      </c>
      <c r="P27">
        <f>'CO-PO map'!Q157</f>
        <v>1.8</v>
      </c>
    </row>
    <row r="28" spans="2:16" x14ac:dyDescent="0.2">
      <c r="B28" t="str">
        <f>'CO-PO map'!C163</f>
        <v>DCE-404 MF2</v>
      </c>
      <c r="C28" s="34" t="str">
        <f>'CO-PO map'!D163</f>
        <v>Intl Mktg / Taxation</v>
      </c>
      <c r="D28" s="32" t="str">
        <f>'CO-PO map'!E163</f>
        <v>IV</v>
      </c>
      <c r="E28" t="str">
        <f>'CO-PO map'!F163</f>
        <v>DCE-404 MF2</v>
      </c>
      <c r="F28">
        <f>'CO-PO map'!G163</f>
        <v>2.6</v>
      </c>
      <c r="G28">
        <f>'CO-PO map'!H163</f>
        <v>2.2000000000000002</v>
      </c>
      <c r="H28">
        <f>'CO-PO map'!I163</f>
        <v>2</v>
      </c>
      <c r="I28">
        <f>'CO-PO map'!J163</f>
        <v>2.2000000000000002</v>
      </c>
      <c r="J28">
        <f>'CO-PO map'!K163</f>
        <v>2.8</v>
      </c>
      <c r="K28">
        <f>'CO-PO map'!L163</f>
        <v>2</v>
      </c>
      <c r="L28">
        <f>'CO-PO map'!M163</f>
        <v>1.6</v>
      </c>
      <c r="M28">
        <f>'CO-PO map'!N163</f>
        <v>2</v>
      </c>
      <c r="N28">
        <f>'CO-PO map'!O163</f>
        <v>1.8</v>
      </c>
      <c r="O28">
        <f>'CO-PO map'!P163</f>
        <v>2.2000000000000002</v>
      </c>
      <c r="P28">
        <f>'CO-PO map'!Q163</f>
        <v>1.6</v>
      </c>
    </row>
    <row r="29" spans="2:16" x14ac:dyDescent="0.2">
      <c r="B29" t="str">
        <f>'CO-PO map'!C169</f>
        <v>DCE-404 FHR2</v>
      </c>
      <c r="C29" s="34" t="str">
        <f>'CO-PO map'!D169</f>
        <v>Taxation /OC &amp; D</v>
      </c>
      <c r="D29" s="32" t="str">
        <f>'CO-PO map'!E169</f>
        <v>IV</v>
      </c>
      <c r="E29" t="str">
        <f>'CO-PO map'!F169</f>
        <v>DCE-404 FHR2</v>
      </c>
      <c r="F29">
        <f>'CO-PO map'!G169</f>
        <v>2.8</v>
      </c>
      <c r="G29">
        <f>'CO-PO map'!H169</f>
        <v>2.4</v>
      </c>
      <c r="H29">
        <f>'CO-PO map'!I169</f>
        <v>2.2000000000000002</v>
      </c>
      <c r="I29">
        <f>'CO-PO map'!J169</f>
        <v>2.4</v>
      </c>
      <c r="J29">
        <f>'CO-PO map'!K169</f>
        <v>2.8</v>
      </c>
      <c r="K29">
        <f>'CO-PO map'!L169</f>
        <v>1.8</v>
      </c>
      <c r="L29">
        <f>'CO-PO map'!M169</f>
        <v>2</v>
      </c>
      <c r="M29">
        <f>'CO-PO map'!N169</f>
        <v>1.8</v>
      </c>
      <c r="N29">
        <f>'CO-PO map'!O169</f>
        <v>2.2000000000000002</v>
      </c>
      <c r="O29">
        <f>'CO-PO map'!P169</f>
        <v>2.2000000000000002</v>
      </c>
      <c r="P29">
        <f>'CO-PO map'!Q169</f>
        <v>2.2000000000000002</v>
      </c>
    </row>
    <row r="30" spans="2:16" x14ac:dyDescent="0.2">
      <c r="B30" s="50" t="s">
        <v>137</v>
      </c>
      <c r="C30" s="49" t="s">
        <v>166</v>
      </c>
      <c r="D30" s="32" t="str">
        <f>'CO-PO map'!E170</f>
        <v>IV</v>
      </c>
      <c r="E30" t="str">
        <f>'CO-PO map'!F175</f>
        <v>GE-405</v>
      </c>
      <c r="F30">
        <f>'CO-PO map'!G175</f>
        <v>2.6</v>
      </c>
      <c r="G30">
        <f>'CO-PO map'!H175</f>
        <v>2</v>
      </c>
      <c r="H30">
        <f>'CO-PO map'!I175</f>
        <v>1.8</v>
      </c>
      <c r="I30">
        <f>'CO-PO map'!J175</f>
        <v>2.2000000000000002</v>
      </c>
      <c r="J30">
        <f>'CO-PO map'!K175</f>
        <v>2.6</v>
      </c>
      <c r="K30">
        <f>'CO-PO map'!L175</f>
        <v>1.6</v>
      </c>
      <c r="L30">
        <f>'CO-PO map'!M175</f>
        <v>1.6</v>
      </c>
      <c r="M30">
        <f>'CO-PO map'!N175</f>
        <v>1.8</v>
      </c>
      <c r="N30">
        <f>'CO-PO map'!O175</f>
        <v>2.2000000000000002</v>
      </c>
      <c r="O30">
        <f>'CO-PO map'!P175</f>
        <v>2.2000000000000002</v>
      </c>
      <c r="P30">
        <f>'CO-PO map'!Q175</f>
        <v>2.2000000000000002</v>
      </c>
    </row>
    <row r="31" spans="2:16" x14ac:dyDescent="0.2">
      <c r="F31" s="21">
        <f t="shared" ref="F31:P31" si="0">ROUND(AVERAGE(F2:F29),1)</f>
        <v>2.7</v>
      </c>
      <c r="G31" s="21">
        <f t="shared" si="0"/>
        <v>2.2999999999999998</v>
      </c>
      <c r="H31" s="21">
        <f t="shared" si="0"/>
        <v>2.1</v>
      </c>
      <c r="I31" s="21">
        <f t="shared" si="0"/>
        <v>2.2999999999999998</v>
      </c>
      <c r="J31" s="21">
        <f t="shared" si="0"/>
        <v>2.7</v>
      </c>
      <c r="K31" s="21">
        <f t="shared" si="0"/>
        <v>1.9</v>
      </c>
      <c r="L31" s="21">
        <f t="shared" si="0"/>
        <v>1.9</v>
      </c>
      <c r="M31" s="21">
        <f t="shared" si="0"/>
        <v>1.9</v>
      </c>
      <c r="N31" s="21">
        <f t="shared" si="0"/>
        <v>1.9</v>
      </c>
      <c r="O31" s="21">
        <f t="shared" si="0"/>
        <v>2.1</v>
      </c>
      <c r="P31" s="21">
        <f t="shared" si="0"/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60"/>
  <sheetViews>
    <sheetView topLeftCell="B4" zoomScale="140" zoomScaleNormal="140" workbookViewId="0">
      <selection activeCell="Q55" sqref="Q55"/>
    </sheetView>
  </sheetViews>
  <sheetFormatPr defaultRowHeight="15" x14ac:dyDescent="0.2"/>
  <cols>
    <col min="1" max="1" width="9.55078125" style="30" customWidth="1"/>
    <col min="2" max="2" width="4.9765625" style="32" customWidth="1"/>
    <col min="3" max="3" width="12.23828125" style="1" bestFit="1" customWidth="1"/>
    <col min="4" max="4" width="23.13671875" customWidth="1"/>
    <col min="5" max="5" width="6.3203125" style="32" customWidth="1"/>
    <col min="6" max="6" width="12.23828125" customWidth="1"/>
    <col min="7" max="13" width="4.5703125" bestFit="1" customWidth="1"/>
    <col min="14" max="17" width="5.51171875" bestFit="1" customWidth="1"/>
  </cols>
  <sheetData>
    <row r="1" spans="1:17" x14ac:dyDescent="0.2">
      <c r="A1" s="30" t="s">
        <v>49</v>
      </c>
      <c r="B1" s="32" t="s">
        <v>19</v>
      </c>
      <c r="C1" s="22" t="s">
        <v>17</v>
      </c>
      <c r="D1" s="2" t="s">
        <v>18</v>
      </c>
      <c r="E1" s="16" t="s">
        <v>19</v>
      </c>
      <c r="F1" s="2"/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  <c r="O1" s="2" t="s">
        <v>28</v>
      </c>
      <c r="P1" s="2" t="s">
        <v>29</v>
      </c>
      <c r="Q1" s="2" t="s">
        <v>30</v>
      </c>
    </row>
    <row r="2" spans="1:17" ht="15.75" thickBot="1" x14ac:dyDescent="0.25">
      <c r="A2" s="46" t="s">
        <v>55</v>
      </c>
      <c r="B2" s="47" t="s">
        <v>16</v>
      </c>
      <c r="C2" s="46" t="s">
        <v>55</v>
      </c>
      <c r="D2" s="43" t="s">
        <v>139</v>
      </c>
      <c r="E2" s="9" t="str">
        <f>B2</f>
        <v>I</v>
      </c>
      <c r="F2" s="3" t="s">
        <v>31</v>
      </c>
      <c r="G2" s="40">
        <v>2</v>
      </c>
      <c r="H2" s="40">
        <v>2</v>
      </c>
      <c r="I2" s="40">
        <v>3</v>
      </c>
      <c r="J2" s="40">
        <v>3</v>
      </c>
      <c r="K2" s="40">
        <v>2</v>
      </c>
      <c r="L2" s="40">
        <v>1</v>
      </c>
      <c r="M2" s="40">
        <v>1</v>
      </c>
      <c r="N2" s="40">
        <v>3</v>
      </c>
      <c r="O2" s="40">
        <v>2</v>
      </c>
      <c r="P2" s="40">
        <v>1</v>
      </c>
      <c r="Q2" s="40">
        <v>2</v>
      </c>
    </row>
    <row r="3" spans="1:17" ht="15.75" thickBot="1" x14ac:dyDescent="0.25">
      <c r="A3" s="46"/>
      <c r="B3" s="47" t="s">
        <v>16</v>
      </c>
      <c r="C3" s="48" t="s">
        <v>55</v>
      </c>
      <c r="D3" s="43" t="s">
        <v>139</v>
      </c>
      <c r="E3" s="9" t="str">
        <f t="shared" ref="E3:E66" si="0">B3</f>
        <v>I</v>
      </c>
      <c r="F3" s="3" t="s">
        <v>32</v>
      </c>
      <c r="G3" s="40">
        <v>3</v>
      </c>
      <c r="H3" s="40">
        <v>1</v>
      </c>
      <c r="I3" s="40">
        <v>1</v>
      </c>
      <c r="J3" s="40">
        <v>2</v>
      </c>
      <c r="K3" s="40">
        <v>2</v>
      </c>
      <c r="L3" s="40">
        <v>1</v>
      </c>
      <c r="M3" s="40">
        <v>1</v>
      </c>
      <c r="N3" s="40">
        <v>2</v>
      </c>
      <c r="O3" s="40">
        <v>1</v>
      </c>
      <c r="P3" s="40">
        <v>1</v>
      </c>
      <c r="Q3" s="40">
        <v>3</v>
      </c>
    </row>
    <row r="4" spans="1:17" ht="15.75" thickBot="1" x14ac:dyDescent="0.25">
      <c r="A4" s="46"/>
      <c r="B4" s="47" t="s">
        <v>16</v>
      </c>
      <c r="C4" s="48" t="s">
        <v>55</v>
      </c>
      <c r="D4" s="43" t="s">
        <v>139</v>
      </c>
      <c r="E4" s="9" t="str">
        <f t="shared" si="0"/>
        <v>I</v>
      </c>
      <c r="F4" s="3" t="s">
        <v>33</v>
      </c>
      <c r="G4" s="40">
        <v>3</v>
      </c>
      <c r="H4" s="40">
        <v>2</v>
      </c>
      <c r="I4" s="40">
        <v>2</v>
      </c>
      <c r="J4" s="40">
        <v>2</v>
      </c>
      <c r="K4" s="40">
        <v>3</v>
      </c>
      <c r="L4" s="40">
        <v>3</v>
      </c>
      <c r="M4" s="40">
        <v>1</v>
      </c>
      <c r="N4" s="40">
        <v>1</v>
      </c>
      <c r="O4" s="40">
        <v>1</v>
      </c>
      <c r="P4" s="40">
        <v>2</v>
      </c>
      <c r="Q4" s="40">
        <v>2</v>
      </c>
    </row>
    <row r="5" spans="1:17" ht="15.75" thickBot="1" x14ac:dyDescent="0.25">
      <c r="A5" s="46"/>
      <c r="B5" s="47" t="s">
        <v>16</v>
      </c>
      <c r="C5" s="48" t="s">
        <v>55</v>
      </c>
      <c r="D5" s="43" t="s">
        <v>139</v>
      </c>
      <c r="E5" s="9" t="str">
        <f t="shared" si="0"/>
        <v>I</v>
      </c>
      <c r="F5" s="3" t="s">
        <v>34</v>
      </c>
      <c r="G5" s="40">
        <v>3</v>
      </c>
      <c r="H5" s="40">
        <v>3</v>
      </c>
      <c r="I5" s="40">
        <v>3</v>
      </c>
      <c r="J5" s="40">
        <v>3</v>
      </c>
      <c r="K5" s="40">
        <v>3</v>
      </c>
      <c r="L5" s="40">
        <v>2</v>
      </c>
      <c r="M5" s="40">
        <v>3</v>
      </c>
      <c r="N5" s="40">
        <v>1</v>
      </c>
      <c r="O5" s="40">
        <v>2</v>
      </c>
      <c r="P5" s="40">
        <v>3</v>
      </c>
      <c r="Q5" s="40">
        <v>1</v>
      </c>
    </row>
    <row r="6" spans="1:17" ht="15.75" thickBot="1" x14ac:dyDescent="0.25">
      <c r="A6" s="46"/>
      <c r="B6" s="47" t="s">
        <v>16</v>
      </c>
      <c r="C6" s="48" t="s">
        <v>55</v>
      </c>
      <c r="D6" s="43" t="s">
        <v>139</v>
      </c>
      <c r="E6" s="9" t="str">
        <f t="shared" si="0"/>
        <v>I</v>
      </c>
      <c r="F6" s="3" t="s">
        <v>35</v>
      </c>
      <c r="G6" s="40">
        <v>3</v>
      </c>
      <c r="H6" s="40">
        <v>3</v>
      </c>
      <c r="I6" s="40">
        <v>2</v>
      </c>
      <c r="J6" s="40">
        <v>2</v>
      </c>
      <c r="K6" s="40">
        <v>3</v>
      </c>
      <c r="L6" s="40">
        <v>1</v>
      </c>
      <c r="M6" s="40">
        <v>2</v>
      </c>
      <c r="N6" s="40">
        <v>2</v>
      </c>
      <c r="O6" s="40">
        <v>2</v>
      </c>
      <c r="P6" s="40">
        <v>3</v>
      </c>
      <c r="Q6" s="40">
        <v>1</v>
      </c>
    </row>
    <row r="7" spans="1:17" x14ac:dyDescent="0.2">
      <c r="A7" s="46"/>
      <c r="B7" s="47" t="s">
        <v>16</v>
      </c>
      <c r="C7" s="41" t="s">
        <v>55</v>
      </c>
      <c r="D7" s="41" t="s">
        <v>139</v>
      </c>
      <c r="E7" s="9" t="str">
        <f t="shared" si="0"/>
        <v>I</v>
      </c>
      <c r="F7" s="5" t="str">
        <f>C7</f>
        <v>CC101</v>
      </c>
      <c r="G7" s="6">
        <f>ROUND(AVERAGE(G2:G6),1)</f>
        <v>2.8</v>
      </c>
      <c r="H7" s="6">
        <f>ROUND(AVERAGE(H2:H6),1)</f>
        <v>2.2000000000000002</v>
      </c>
      <c r="I7" s="6">
        <f t="shared" ref="I7:Q7" si="1">ROUND(AVERAGE(I2:I6),1)</f>
        <v>2.2000000000000002</v>
      </c>
      <c r="J7" s="6">
        <f t="shared" si="1"/>
        <v>2.4</v>
      </c>
      <c r="K7" s="6">
        <f t="shared" si="1"/>
        <v>2.6</v>
      </c>
      <c r="L7" s="6">
        <f t="shared" si="1"/>
        <v>1.6</v>
      </c>
      <c r="M7" s="6">
        <f t="shared" si="1"/>
        <v>1.6</v>
      </c>
      <c r="N7" s="6">
        <f t="shared" si="1"/>
        <v>1.8</v>
      </c>
      <c r="O7" s="6">
        <f t="shared" si="1"/>
        <v>1.6</v>
      </c>
      <c r="P7" s="6">
        <f t="shared" si="1"/>
        <v>2</v>
      </c>
      <c r="Q7" s="6">
        <f t="shared" si="1"/>
        <v>1.8</v>
      </c>
    </row>
    <row r="8" spans="1:17" ht="15.75" thickBot="1" x14ac:dyDescent="0.25">
      <c r="A8" s="46" t="s">
        <v>56</v>
      </c>
      <c r="B8" s="47" t="s">
        <v>16</v>
      </c>
      <c r="C8" s="46" t="s">
        <v>56</v>
      </c>
      <c r="D8" s="43" t="s">
        <v>140</v>
      </c>
      <c r="E8" s="9" t="str">
        <f t="shared" si="0"/>
        <v>I</v>
      </c>
      <c r="F8" s="3" t="s">
        <v>31</v>
      </c>
      <c r="G8" s="42">
        <v>3</v>
      </c>
      <c r="H8" s="42">
        <v>1</v>
      </c>
      <c r="I8" s="42">
        <v>1</v>
      </c>
      <c r="J8" s="42">
        <v>0</v>
      </c>
      <c r="K8" s="42">
        <v>0</v>
      </c>
      <c r="L8" s="42">
        <v>1</v>
      </c>
      <c r="M8" s="42">
        <v>1</v>
      </c>
      <c r="N8" s="42">
        <v>3</v>
      </c>
      <c r="O8" s="42">
        <v>2</v>
      </c>
      <c r="P8" s="42">
        <v>1</v>
      </c>
      <c r="Q8" s="42">
        <v>2</v>
      </c>
    </row>
    <row r="9" spans="1:17" ht="15.75" thickBot="1" x14ac:dyDescent="0.25">
      <c r="A9" s="46"/>
      <c r="B9" s="47" t="s">
        <v>16</v>
      </c>
      <c r="C9" s="48" t="s">
        <v>56</v>
      </c>
      <c r="D9" s="43" t="s">
        <v>140</v>
      </c>
      <c r="E9" s="9" t="str">
        <f t="shared" si="0"/>
        <v>I</v>
      </c>
      <c r="F9" s="3" t="s">
        <v>32</v>
      </c>
      <c r="G9" s="42">
        <v>3</v>
      </c>
      <c r="H9" s="42">
        <v>2</v>
      </c>
      <c r="I9" s="42">
        <v>2</v>
      </c>
      <c r="J9" s="42">
        <v>3</v>
      </c>
      <c r="K9" s="42">
        <v>3</v>
      </c>
      <c r="L9" s="42">
        <v>2</v>
      </c>
      <c r="M9" s="42">
        <v>2</v>
      </c>
      <c r="N9" s="42">
        <v>2</v>
      </c>
      <c r="O9" s="42">
        <v>2</v>
      </c>
      <c r="P9" s="42">
        <v>3</v>
      </c>
      <c r="Q9" s="42">
        <v>3</v>
      </c>
    </row>
    <row r="10" spans="1:17" ht="15.75" thickBot="1" x14ac:dyDescent="0.25">
      <c r="A10" s="46"/>
      <c r="B10" s="47" t="s">
        <v>16</v>
      </c>
      <c r="C10" s="48" t="s">
        <v>56</v>
      </c>
      <c r="D10" s="43" t="s">
        <v>140</v>
      </c>
      <c r="E10" s="9" t="str">
        <f t="shared" si="0"/>
        <v>I</v>
      </c>
      <c r="F10" s="3" t="s">
        <v>33</v>
      </c>
      <c r="G10" s="42">
        <v>3</v>
      </c>
      <c r="H10" s="42">
        <v>3</v>
      </c>
      <c r="I10" s="42">
        <v>2</v>
      </c>
      <c r="J10" s="42">
        <v>2</v>
      </c>
      <c r="K10" s="42">
        <v>3</v>
      </c>
      <c r="L10" s="42">
        <v>2</v>
      </c>
      <c r="M10" s="42">
        <v>3</v>
      </c>
      <c r="N10" s="42">
        <v>1</v>
      </c>
      <c r="O10" s="42">
        <v>3</v>
      </c>
      <c r="P10" s="42">
        <v>2</v>
      </c>
      <c r="Q10" s="42">
        <v>2</v>
      </c>
    </row>
    <row r="11" spans="1:17" ht="15.75" thickBot="1" x14ac:dyDescent="0.25">
      <c r="A11" s="46"/>
      <c r="B11" s="47" t="s">
        <v>16</v>
      </c>
      <c r="C11" s="48" t="s">
        <v>56</v>
      </c>
      <c r="D11" s="43" t="s">
        <v>140</v>
      </c>
      <c r="E11" s="9" t="str">
        <f t="shared" si="0"/>
        <v>I</v>
      </c>
      <c r="F11" s="3" t="s">
        <v>34</v>
      </c>
      <c r="G11" s="42">
        <v>3</v>
      </c>
      <c r="H11" s="42">
        <v>2</v>
      </c>
      <c r="I11" s="42">
        <v>2</v>
      </c>
      <c r="J11" s="42">
        <v>3</v>
      </c>
      <c r="K11" s="42">
        <v>1</v>
      </c>
      <c r="L11" s="42">
        <v>3</v>
      </c>
      <c r="M11" s="42">
        <v>3</v>
      </c>
      <c r="N11" s="42">
        <v>1</v>
      </c>
      <c r="O11" s="42">
        <v>2</v>
      </c>
      <c r="P11" s="42">
        <v>3</v>
      </c>
      <c r="Q11" s="42">
        <v>2</v>
      </c>
    </row>
    <row r="12" spans="1:17" ht="15.75" thickBot="1" x14ac:dyDescent="0.25">
      <c r="A12" s="46"/>
      <c r="B12" s="47" t="s">
        <v>16</v>
      </c>
      <c r="C12" s="48" t="s">
        <v>56</v>
      </c>
      <c r="D12" s="43" t="s">
        <v>140</v>
      </c>
      <c r="E12" s="9" t="str">
        <f t="shared" si="0"/>
        <v>I</v>
      </c>
      <c r="F12" s="3" t="s">
        <v>35</v>
      </c>
      <c r="G12" s="42">
        <v>3</v>
      </c>
      <c r="H12" s="42">
        <v>3</v>
      </c>
      <c r="I12" s="42">
        <v>1</v>
      </c>
      <c r="J12" s="42">
        <v>1</v>
      </c>
      <c r="K12" s="42">
        <v>2</v>
      </c>
      <c r="L12" s="42">
        <v>2</v>
      </c>
      <c r="M12" s="42">
        <v>1</v>
      </c>
      <c r="N12" s="42">
        <v>2</v>
      </c>
      <c r="O12" s="42">
        <v>2</v>
      </c>
      <c r="P12" s="42">
        <v>2</v>
      </c>
      <c r="Q12" s="42">
        <v>2</v>
      </c>
    </row>
    <row r="13" spans="1:17" x14ac:dyDescent="0.2">
      <c r="A13" s="46"/>
      <c r="B13" s="47" t="s">
        <v>16</v>
      </c>
      <c r="C13" s="41" t="s">
        <v>56</v>
      </c>
      <c r="D13" s="41" t="s">
        <v>140</v>
      </c>
      <c r="E13" s="9" t="str">
        <f t="shared" si="0"/>
        <v>I</v>
      </c>
      <c r="F13" s="5" t="str">
        <f>C13</f>
        <v>CC102</v>
      </c>
      <c r="G13" s="6">
        <f>ROUND(AVERAGE(G8:G12),1)</f>
        <v>3</v>
      </c>
      <c r="H13" s="6">
        <f>ROUND(AVERAGE(H8:H12),1)</f>
        <v>2.2000000000000002</v>
      </c>
      <c r="I13" s="6">
        <f t="shared" ref="I13:Q13" si="2">ROUND(AVERAGE(I8:I12),1)</f>
        <v>1.6</v>
      </c>
      <c r="J13" s="6">
        <f t="shared" si="2"/>
        <v>1.8</v>
      </c>
      <c r="K13" s="6">
        <f t="shared" si="2"/>
        <v>1.8</v>
      </c>
      <c r="L13" s="6">
        <f t="shared" si="2"/>
        <v>2</v>
      </c>
      <c r="M13" s="6">
        <f t="shared" si="2"/>
        <v>2</v>
      </c>
      <c r="N13" s="6">
        <f t="shared" si="2"/>
        <v>1.8</v>
      </c>
      <c r="O13" s="6">
        <f t="shared" si="2"/>
        <v>2.2000000000000002</v>
      </c>
      <c r="P13" s="6">
        <f t="shared" si="2"/>
        <v>2.2000000000000002</v>
      </c>
      <c r="Q13" s="6">
        <f t="shared" si="2"/>
        <v>2.2000000000000002</v>
      </c>
    </row>
    <row r="14" spans="1:17" ht="15.75" thickBot="1" x14ac:dyDescent="0.25">
      <c r="A14" s="46" t="s">
        <v>57</v>
      </c>
      <c r="B14" s="47" t="s">
        <v>16</v>
      </c>
      <c r="C14" s="46" t="s">
        <v>57</v>
      </c>
      <c r="D14" s="43" t="s">
        <v>141</v>
      </c>
      <c r="E14" s="9" t="str">
        <f t="shared" si="0"/>
        <v>I</v>
      </c>
      <c r="F14" s="3" t="s">
        <v>31</v>
      </c>
      <c r="G14" s="42">
        <v>3</v>
      </c>
      <c r="H14" s="42">
        <v>3</v>
      </c>
      <c r="I14" s="42">
        <v>2</v>
      </c>
      <c r="J14" s="42">
        <v>2</v>
      </c>
      <c r="K14" s="42">
        <v>2</v>
      </c>
      <c r="L14" s="42">
        <v>3</v>
      </c>
      <c r="M14" s="42">
        <v>3</v>
      </c>
      <c r="N14" s="42">
        <v>3</v>
      </c>
      <c r="O14" s="42">
        <v>2</v>
      </c>
      <c r="P14" s="42">
        <v>1</v>
      </c>
      <c r="Q14" s="42">
        <v>2</v>
      </c>
    </row>
    <row r="15" spans="1:17" ht="15.75" thickBot="1" x14ac:dyDescent="0.25">
      <c r="A15" s="46"/>
      <c r="B15" s="47" t="s">
        <v>16</v>
      </c>
      <c r="C15" s="48" t="s">
        <v>57</v>
      </c>
      <c r="D15" s="43" t="s">
        <v>141</v>
      </c>
      <c r="E15" s="9" t="str">
        <f t="shared" si="0"/>
        <v>I</v>
      </c>
      <c r="F15" s="3" t="s">
        <v>32</v>
      </c>
      <c r="G15" s="42">
        <v>3</v>
      </c>
      <c r="H15" s="42">
        <v>3</v>
      </c>
      <c r="I15" s="42">
        <v>3</v>
      </c>
      <c r="J15" s="42">
        <v>3</v>
      </c>
      <c r="K15" s="42">
        <v>3</v>
      </c>
      <c r="L15" s="42">
        <v>3</v>
      </c>
      <c r="M15" s="42">
        <v>2</v>
      </c>
      <c r="N15" s="42">
        <v>2</v>
      </c>
      <c r="O15" s="42">
        <v>1</v>
      </c>
      <c r="P15" s="42">
        <v>1</v>
      </c>
      <c r="Q15" s="42">
        <v>3</v>
      </c>
    </row>
    <row r="16" spans="1:17" ht="15.75" thickBot="1" x14ac:dyDescent="0.25">
      <c r="A16" s="46"/>
      <c r="B16" s="47" t="s">
        <v>16</v>
      </c>
      <c r="C16" s="48" t="s">
        <v>57</v>
      </c>
      <c r="D16" s="43" t="s">
        <v>141</v>
      </c>
      <c r="E16" s="9" t="str">
        <f t="shared" si="0"/>
        <v>I</v>
      </c>
      <c r="F16" s="3" t="s">
        <v>33</v>
      </c>
      <c r="G16" s="42">
        <v>3</v>
      </c>
      <c r="H16" s="42">
        <v>3</v>
      </c>
      <c r="I16" s="42">
        <v>3</v>
      </c>
      <c r="J16" s="42">
        <v>2</v>
      </c>
      <c r="K16" s="42">
        <v>2</v>
      </c>
      <c r="L16" s="42">
        <v>3</v>
      </c>
      <c r="M16" s="42">
        <v>1</v>
      </c>
      <c r="N16" s="42">
        <v>1</v>
      </c>
      <c r="O16" s="42">
        <v>1</v>
      </c>
      <c r="P16" s="42">
        <v>2</v>
      </c>
      <c r="Q16" s="42">
        <v>2</v>
      </c>
    </row>
    <row r="17" spans="1:17" ht="15.75" thickBot="1" x14ac:dyDescent="0.25">
      <c r="A17" s="46"/>
      <c r="B17" s="47" t="s">
        <v>16</v>
      </c>
      <c r="C17" s="48" t="s">
        <v>57</v>
      </c>
      <c r="D17" s="43" t="s">
        <v>141</v>
      </c>
      <c r="E17" s="9" t="str">
        <f t="shared" si="0"/>
        <v>I</v>
      </c>
      <c r="F17" s="3" t="s">
        <v>34</v>
      </c>
      <c r="G17" s="42">
        <v>3</v>
      </c>
      <c r="H17" s="42">
        <v>3</v>
      </c>
      <c r="I17" s="42">
        <v>1</v>
      </c>
      <c r="J17" s="42">
        <v>1</v>
      </c>
      <c r="K17" s="42">
        <v>2</v>
      </c>
      <c r="L17" s="42">
        <v>2</v>
      </c>
      <c r="M17" s="42">
        <v>1</v>
      </c>
      <c r="N17" s="42">
        <v>1</v>
      </c>
      <c r="O17" s="42">
        <v>2</v>
      </c>
      <c r="P17" s="42">
        <v>3</v>
      </c>
      <c r="Q17" s="42">
        <v>1</v>
      </c>
    </row>
    <row r="18" spans="1:17" ht="15.75" thickBot="1" x14ac:dyDescent="0.25">
      <c r="A18" s="46"/>
      <c r="B18" s="47" t="s">
        <v>16</v>
      </c>
      <c r="C18" s="48" t="s">
        <v>57</v>
      </c>
      <c r="D18" s="43" t="s">
        <v>141</v>
      </c>
      <c r="E18" s="9" t="str">
        <f t="shared" si="0"/>
        <v>I</v>
      </c>
      <c r="F18" s="3" t="s">
        <v>35</v>
      </c>
      <c r="G18" s="42">
        <v>3</v>
      </c>
      <c r="H18" s="42">
        <v>3</v>
      </c>
      <c r="I18" s="42">
        <v>2</v>
      </c>
      <c r="J18" s="42">
        <v>2</v>
      </c>
      <c r="K18" s="42">
        <v>2</v>
      </c>
      <c r="L18" s="42">
        <v>3</v>
      </c>
      <c r="M18" s="42">
        <v>3</v>
      </c>
      <c r="N18" s="42">
        <v>2</v>
      </c>
      <c r="O18" s="42">
        <v>2</v>
      </c>
      <c r="P18" s="42">
        <v>3</v>
      </c>
      <c r="Q18" s="42">
        <v>1</v>
      </c>
    </row>
    <row r="19" spans="1:17" x14ac:dyDescent="0.2">
      <c r="A19" s="46"/>
      <c r="B19" s="47" t="s">
        <v>16</v>
      </c>
      <c r="C19" s="41" t="s">
        <v>57</v>
      </c>
      <c r="D19" s="41" t="s">
        <v>141</v>
      </c>
      <c r="E19" s="9" t="str">
        <f t="shared" si="0"/>
        <v>I</v>
      </c>
      <c r="F19" s="5" t="str">
        <f>C19</f>
        <v>CC103</v>
      </c>
      <c r="G19" s="6">
        <f>ROUND(AVERAGE(G14:G18),1)</f>
        <v>3</v>
      </c>
      <c r="H19" s="6">
        <f>ROUND(AVERAGE(H14:H18),1)</f>
        <v>3</v>
      </c>
      <c r="I19" s="6">
        <f t="shared" ref="I19:Q19" si="3">ROUND(AVERAGE(I14:I18),1)</f>
        <v>2.2000000000000002</v>
      </c>
      <c r="J19" s="6">
        <f t="shared" si="3"/>
        <v>2</v>
      </c>
      <c r="K19" s="6">
        <f t="shared" si="3"/>
        <v>2.2000000000000002</v>
      </c>
      <c r="L19" s="6">
        <f t="shared" si="3"/>
        <v>2.8</v>
      </c>
      <c r="M19" s="6">
        <f t="shared" si="3"/>
        <v>2</v>
      </c>
      <c r="N19" s="6">
        <f t="shared" si="3"/>
        <v>1.8</v>
      </c>
      <c r="O19" s="6">
        <f t="shared" si="3"/>
        <v>1.6</v>
      </c>
      <c r="P19" s="6">
        <f t="shared" si="3"/>
        <v>2</v>
      </c>
      <c r="Q19" s="6">
        <f t="shared" si="3"/>
        <v>1.8</v>
      </c>
    </row>
    <row r="20" spans="1:17" ht="14.25" customHeight="1" thickBot="1" x14ac:dyDescent="0.25">
      <c r="A20" s="46" t="s">
        <v>58</v>
      </c>
      <c r="B20" s="47" t="s">
        <v>16</v>
      </c>
      <c r="C20" s="46" t="s">
        <v>58</v>
      </c>
      <c r="D20" s="43" t="s">
        <v>142</v>
      </c>
      <c r="E20" s="9" t="str">
        <f t="shared" si="0"/>
        <v>I</v>
      </c>
      <c r="F20" s="3" t="s">
        <v>31</v>
      </c>
      <c r="G20" s="42">
        <v>3</v>
      </c>
      <c r="H20" s="42">
        <v>3</v>
      </c>
      <c r="I20" s="42">
        <v>3</v>
      </c>
      <c r="J20" s="42">
        <v>3</v>
      </c>
      <c r="K20" s="42">
        <v>3</v>
      </c>
      <c r="L20" s="42">
        <v>3</v>
      </c>
      <c r="M20" s="42">
        <v>2</v>
      </c>
      <c r="N20" s="42">
        <v>3</v>
      </c>
      <c r="O20" s="42">
        <v>2</v>
      </c>
      <c r="P20" s="42">
        <v>2</v>
      </c>
      <c r="Q20" s="42">
        <v>2</v>
      </c>
    </row>
    <row r="21" spans="1:17" ht="14.25" customHeight="1" thickBot="1" x14ac:dyDescent="0.25">
      <c r="A21" s="46"/>
      <c r="B21" s="47" t="s">
        <v>16</v>
      </c>
      <c r="C21" s="48" t="s">
        <v>58</v>
      </c>
      <c r="D21" s="43" t="s">
        <v>142</v>
      </c>
      <c r="E21" s="9" t="str">
        <f t="shared" si="0"/>
        <v>I</v>
      </c>
      <c r="F21" s="3" t="s">
        <v>32</v>
      </c>
      <c r="G21" s="42">
        <v>2</v>
      </c>
      <c r="H21" s="42">
        <v>3</v>
      </c>
      <c r="I21" s="42">
        <v>3</v>
      </c>
      <c r="J21" s="42">
        <v>2</v>
      </c>
      <c r="K21" s="42">
        <v>2</v>
      </c>
      <c r="L21" s="42">
        <v>3</v>
      </c>
      <c r="M21" s="42">
        <v>1</v>
      </c>
      <c r="N21" s="42">
        <v>3</v>
      </c>
      <c r="O21" s="42">
        <v>2</v>
      </c>
      <c r="P21" s="42">
        <v>1</v>
      </c>
      <c r="Q21" s="42">
        <v>2</v>
      </c>
    </row>
    <row r="22" spans="1:17" ht="14.25" customHeight="1" thickBot="1" x14ac:dyDescent="0.25">
      <c r="A22" s="46"/>
      <c r="B22" s="47" t="s">
        <v>16</v>
      </c>
      <c r="C22" s="48" t="s">
        <v>58</v>
      </c>
      <c r="D22" s="43" t="s">
        <v>142</v>
      </c>
      <c r="E22" s="9" t="str">
        <f t="shared" si="0"/>
        <v>I</v>
      </c>
      <c r="F22" s="3" t="s">
        <v>33</v>
      </c>
      <c r="G22" s="42">
        <v>2</v>
      </c>
      <c r="H22" s="42">
        <v>3</v>
      </c>
      <c r="I22" s="42">
        <v>1</v>
      </c>
      <c r="J22" s="42">
        <v>1</v>
      </c>
      <c r="K22" s="42">
        <v>2</v>
      </c>
      <c r="L22" s="42">
        <v>2</v>
      </c>
      <c r="M22" s="42">
        <v>1</v>
      </c>
      <c r="N22" s="42">
        <v>2</v>
      </c>
      <c r="O22" s="42">
        <v>2</v>
      </c>
      <c r="P22" s="42">
        <v>3</v>
      </c>
      <c r="Q22" s="42">
        <v>3</v>
      </c>
    </row>
    <row r="23" spans="1:17" ht="14.25" customHeight="1" thickBot="1" x14ac:dyDescent="0.25">
      <c r="A23" s="46"/>
      <c r="B23" s="47" t="s">
        <v>16</v>
      </c>
      <c r="C23" s="48" t="s">
        <v>58</v>
      </c>
      <c r="D23" s="43" t="s">
        <v>142</v>
      </c>
      <c r="E23" s="9" t="str">
        <f t="shared" si="0"/>
        <v>I</v>
      </c>
      <c r="F23" s="3" t="s">
        <v>34</v>
      </c>
      <c r="G23" s="42">
        <v>2</v>
      </c>
      <c r="H23" s="42">
        <v>3</v>
      </c>
      <c r="I23" s="42">
        <v>2</v>
      </c>
      <c r="J23" s="42">
        <v>2</v>
      </c>
      <c r="K23" s="42">
        <v>2</v>
      </c>
      <c r="L23" s="42">
        <v>3</v>
      </c>
      <c r="M23" s="42">
        <v>3</v>
      </c>
      <c r="N23" s="42">
        <v>1</v>
      </c>
      <c r="O23" s="42">
        <v>3</v>
      </c>
      <c r="P23" s="42">
        <v>2</v>
      </c>
      <c r="Q23" s="42">
        <v>2</v>
      </c>
    </row>
    <row r="24" spans="1:17" ht="14.25" customHeight="1" thickBot="1" x14ac:dyDescent="0.25">
      <c r="A24" s="46"/>
      <c r="B24" s="47" t="s">
        <v>16</v>
      </c>
      <c r="C24" s="48" t="s">
        <v>58</v>
      </c>
      <c r="D24" s="43" t="s">
        <v>142</v>
      </c>
      <c r="E24" s="9" t="str">
        <f t="shared" si="0"/>
        <v>I</v>
      </c>
      <c r="F24" s="3" t="s">
        <v>35</v>
      </c>
      <c r="G24" s="42">
        <v>2</v>
      </c>
      <c r="H24" s="42">
        <v>3</v>
      </c>
      <c r="I24" s="42">
        <v>3</v>
      </c>
      <c r="J24" s="42">
        <v>3</v>
      </c>
      <c r="K24" s="42">
        <v>3</v>
      </c>
      <c r="L24" s="42">
        <v>3</v>
      </c>
      <c r="M24" s="42">
        <v>2</v>
      </c>
      <c r="N24" s="42">
        <v>1</v>
      </c>
      <c r="O24" s="42">
        <v>2</v>
      </c>
      <c r="P24" s="42">
        <v>3</v>
      </c>
      <c r="Q24" s="42">
        <v>2</v>
      </c>
    </row>
    <row r="25" spans="1:17" x14ac:dyDescent="0.2">
      <c r="A25" s="46"/>
      <c r="B25" s="47" t="s">
        <v>16</v>
      </c>
      <c r="C25" s="41" t="s">
        <v>58</v>
      </c>
      <c r="D25" s="41" t="s">
        <v>142</v>
      </c>
      <c r="E25" s="9" t="str">
        <f t="shared" si="0"/>
        <v>I</v>
      </c>
      <c r="F25" s="5" t="str">
        <f>C25</f>
        <v>CC104</v>
      </c>
      <c r="G25" s="6">
        <f>ROUND(AVERAGE(G20:G24),1)</f>
        <v>2.2000000000000002</v>
      </c>
      <c r="H25" s="6">
        <f>ROUND(AVERAGE(H20:H24),1)</f>
        <v>3</v>
      </c>
      <c r="I25" s="6">
        <f t="shared" ref="I25:Q25" si="4">ROUND(AVERAGE(I20:I24),1)</f>
        <v>2.4</v>
      </c>
      <c r="J25" s="6">
        <f t="shared" si="4"/>
        <v>2.2000000000000002</v>
      </c>
      <c r="K25" s="6">
        <f t="shared" si="4"/>
        <v>2.4</v>
      </c>
      <c r="L25" s="6">
        <f t="shared" si="4"/>
        <v>2.8</v>
      </c>
      <c r="M25" s="6">
        <f t="shared" si="4"/>
        <v>1.8</v>
      </c>
      <c r="N25" s="6">
        <f t="shared" si="4"/>
        <v>2</v>
      </c>
      <c r="O25" s="6">
        <f t="shared" si="4"/>
        <v>2.2000000000000002</v>
      </c>
      <c r="P25" s="6">
        <f t="shared" si="4"/>
        <v>2.2000000000000002</v>
      </c>
      <c r="Q25" s="6">
        <f t="shared" si="4"/>
        <v>2.2000000000000002</v>
      </c>
    </row>
    <row r="26" spans="1:17" ht="15.75" thickBot="1" x14ac:dyDescent="0.25">
      <c r="A26" s="46" t="s">
        <v>59</v>
      </c>
      <c r="B26" s="47" t="s">
        <v>16</v>
      </c>
      <c r="C26" s="46" t="s">
        <v>59</v>
      </c>
      <c r="D26" s="43" t="s">
        <v>143</v>
      </c>
      <c r="E26" s="9" t="str">
        <f t="shared" si="0"/>
        <v>I</v>
      </c>
      <c r="F26" s="3" t="s">
        <v>31</v>
      </c>
      <c r="G26" s="42">
        <v>3</v>
      </c>
      <c r="H26" s="42">
        <v>3</v>
      </c>
      <c r="I26" s="42">
        <v>3</v>
      </c>
      <c r="J26" s="42">
        <v>2</v>
      </c>
      <c r="K26" s="42">
        <v>2</v>
      </c>
      <c r="L26" s="42">
        <v>3</v>
      </c>
      <c r="M26" s="42">
        <v>1</v>
      </c>
      <c r="N26" s="42">
        <v>2</v>
      </c>
      <c r="O26" s="42">
        <v>2</v>
      </c>
      <c r="P26" s="42">
        <v>2</v>
      </c>
      <c r="Q26" s="42">
        <v>2</v>
      </c>
    </row>
    <row r="27" spans="1:17" ht="15.75" thickBot="1" x14ac:dyDescent="0.25">
      <c r="A27" s="46"/>
      <c r="B27" s="47" t="s">
        <v>16</v>
      </c>
      <c r="C27" s="48" t="s">
        <v>59</v>
      </c>
      <c r="D27" s="43" t="s">
        <v>143</v>
      </c>
      <c r="E27" s="9" t="str">
        <f t="shared" si="0"/>
        <v>I</v>
      </c>
      <c r="F27" s="3" t="s">
        <v>32</v>
      </c>
      <c r="G27" s="42">
        <v>3</v>
      </c>
      <c r="H27" s="42">
        <v>3</v>
      </c>
      <c r="I27" s="42">
        <v>1</v>
      </c>
      <c r="J27" s="42">
        <v>1</v>
      </c>
      <c r="K27" s="42">
        <v>2</v>
      </c>
      <c r="L27" s="42">
        <v>2</v>
      </c>
      <c r="M27" s="42">
        <v>1</v>
      </c>
      <c r="N27" s="42">
        <v>3</v>
      </c>
      <c r="O27" s="42">
        <v>2</v>
      </c>
      <c r="P27" s="42">
        <v>1</v>
      </c>
      <c r="Q27" s="42">
        <v>2</v>
      </c>
    </row>
    <row r="28" spans="1:17" ht="15.75" thickBot="1" x14ac:dyDescent="0.25">
      <c r="A28" s="46"/>
      <c r="B28" s="47" t="s">
        <v>16</v>
      </c>
      <c r="C28" s="48" t="s">
        <v>59</v>
      </c>
      <c r="D28" s="43" t="s">
        <v>143</v>
      </c>
      <c r="E28" s="9" t="str">
        <f t="shared" si="0"/>
        <v>I</v>
      </c>
      <c r="F28" s="3" t="s">
        <v>33</v>
      </c>
      <c r="G28" s="42">
        <v>3</v>
      </c>
      <c r="H28" s="42">
        <v>3</v>
      </c>
      <c r="I28" s="42">
        <v>2</v>
      </c>
      <c r="J28" s="42">
        <v>2</v>
      </c>
      <c r="K28" s="42">
        <v>2</v>
      </c>
      <c r="L28" s="42">
        <v>3</v>
      </c>
      <c r="M28" s="42">
        <v>3</v>
      </c>
      <c r="N28" s="42">
        <v>2</v>
      </c>
      <c r="O28" s="42">
        <v>1</v>
      </c>
      <c r="P28" s="42">
        <v>1</v>
      </c>
      <c r="Q28" s="42">
        <v>3</v>
      </c>
    </row>
    <row r="29" spans="1:17" ht="15.75" thickBot="1" x14ac:dyDescent="0.25">
      <c r="A29" s="46"/>
      <c r="B29" s="47" t="s">
        <v>16</v>
      </c>
      <c r="C29" s="48" t="s">
        <v>59</v>
      </c>
      <c r="D29" s="43" t="s">
        <v>143</v>
      </c>
      <c r="E29" s="9" t="str">
        <f t="shared" si="0"/>
        <v>I</v>
      </c>
      <c r="F29" s="3" t="s">
        <v>34</v>
      </c>
      <c r="G29" s="42">
        <v>2</v>
      </c>
      <c r="H29" s="42">
        <v>3</v>
      </c>
      <c r="I29" s="42">
        <v>3</v>
      </c>
      <c r="J29" s="42">
        <v>3</v>
      </c>
      <c r="K29" s="42">
        <v>3</v>
      </c>
      <c r="L29" s="42">
        <v>3</v>
      </c>
      <c r="M29" s="42">
        <v>2</v>
      </c>
      <c r="N29" s="42">
        <v>1</v>
      </c>
      <c r="O29" s="42">
        <v>1</v>
      </c>
      <c r="P29" s="42">
        <v>2</v>
      </c>
      <c r="Q29" s="42">
        <v>2</v>
      </c>
    </row>
    <row r="30" spans="1:17" ht="15.75" thickBot="1" x14ac:dyDescent="0.25">
      <c r="A30" s="46"/>
      <c r="B30" s="47" t="s">
        <v>16</v>
      </c>
      <c r="C30" s="48" t="s">
        <v>59</v>
      </c>
      <c r="D30" s="43" t="s">
        <v>143</v>
      </c>
      <c r="E30" s="9" t="str">
        <f t="shared" si="0"/>
        <v>I</v>
      </c>
      <c r="F30" s="3" t="s">
        <v>35</v>
      </c>
      <c r="G30" s="42">
        <v>2</v>
      </c>
      <c r="H30" s="42">
        <v>3</v>
      </c>
      <c r="I30" s="42">
        <v>3</v>
      </c>
      <c r="J30" s="42">
        <v>2</v>
      </c>
      <c r="K30" s="42">
        <v>2</v>
      </c>
      <c r="L30" s="42">
        <v>3</v>
      </c>
      <c r="M30" s="42">
        <v>1</v>
      </c>
      <c r="N30" s="42">
        <v>1</v>
      </c>
      <c r="O30" s="42">
        <v>2</v>
      </c>
      <c r="P30" s="42">
        <v>3</v>
      </c>
      <c r="Q30" s="42">
        <v>1</v>
      </c>
    </row>
    <row r="31" spans="1:17" x14ac:dyDescent="0.2">
      <c r="A31" s="46"/>
      <c r="B31" s="47" t="s">
        <v>16</v>
      </c>
      <c r="C31" s="41" t="s">
        <v>59</v>
      </c>
      <c r="D31" s="41" t="s">
        <v>143</v>
      </c>
      <c r="E31" s="9" t="str">
        <f t="shared" si="0"/>
        <v>I</v>
      </c>
      <c r="F31" s="5" t="str">
        <f>C31</f>
        <v>CC105</v>
      </c>
      <c r="G31" s="6">
        <f>ROUND(AVERAGE(G26:G30),1)</f>
        <v>2.6</v>
      </c>
      <c r="H31" s="6">
        <f>ROUND(AVERAGE(H26:H30),1)</f>
        <v>3</v>
      </c>
      <c r="I31" s="6">
        <f t="shared" ref="I31:Q31" si="5">ROUND(AVERAGE(I26:I30),1)</f>
        <v>2.4</v>
      </c>
      <c r="J31" s="6">
        <f t="shared" si="5"/>
        <v>2</v>
      </c>
      <c r="K31" s="6">
        <f t="shared" si="5"/>
        <v>2.2000000000000002</v>
      </c>
      <c r="L31" s="6">
        <f t="shared" si="5"/>
        <v>2.8</v>
      </c>
      <c r="M31" s="6">
        <f t="shared" si="5"/>
        <v>1.6</v>
      </c>
      <c r="N31" s="6">
        <f t="shared" si="5"/>
        <v>1.8</v>
      </c>
      <c r="O31" s="6">
        <f t="shared" si="5"/>
        <v>1.6</v>
      </c>
      <c r="P31" s="6">
        <f t="shared" si="5"/>
        <v>1.8</v>
      </c>
      <c r="Q31" s="6">
        <f t="shared" si="5"/>
        <v>2</v>
      </c>
    </row>
    <row r="32" spans="1:17" ht="15.75" thickBot="1" x14ac:dyDescent="0.25">
      <c r="A32" s="46" t="s">
        <v>60</v>
      </c>
      <c r="B32" s="47" t="s">
        <v>16</v>
      </c>
      <c r="C32" s="46" t="s">
        <v>60</v>
      </c>
      <c r="D32" s="43" t="s">
        <v>144</v>
      </c>
      <c r="E32" s="9" t="str">
        <f t="shared" si="0"/>
        <v>I</v>
      </c>
      <c r="F32" s="3" t="s">
        <v>31</v>
      </c>
      <c r="G32" s="42">
        <v>3</v>
      </c>
      <c r="H32" s="42">
        <v>1</v>
      </c>
      <c r="I32" s="42">
        <v>1</v>
      </c>
      <c r="J32" s="42">
        <v>2</v>
      </c>
      <c r="K32" s="42">
        <v>2</v>
      </c>
      <c r="L32" s="42">
        <v>1</v>
      </c>
      <c r="M32" s="42">
        <v>1</v>
      </c>
      <c r="N32" s="42">
        <v>2</v>
      </c>
      <c r="O32" s="42">
        <v>2</v>
      </c>
      <c r="P32" s="42">
        <v>3</v>
      </c>
      <c r="Q32" s="42">
        <v>1</v>
      </c>
    </row>
    <row r="33" spans="1:17" ht="15.75" thickBot="1" x14ac:dyDescent="0.25">
      <c r="A33" s="46"/>
      <c r="B33" s="47" t="s">
        <v>16</v>
      </c>
      <c r="C33" s="48" t="s">
        <v>60</v>
      </c>
      <c r="D33" s="43" t="s">
        <v>144</v>
      </c>
      <c r="E33" s="9" t="str">
        <f t="shared" si="0"/>
        <v>I</v>
      </c>
      <c r="F33" s="3" t="s">
        <v>32</v>
      </c>
      <c r="G33" s="42">
        <v>3</v>
      </c>
      <c r="H33" s="42">
        <v>2</v>
      </c>
      <c r="I33" s="42">
        <v>2</v>
      </c>
      <c r="J33" s="42">
        <v>2</v>
      </c>
      <c r="K33" s="42">
        <v>3</v>
      </c>
      <c r="L33" s="42">
        <v>3</v>
      </c>
      <c r="M33" s="42">
        <v>1</v>
      </c>
      <c r="N33" s="42">
        <v>3</v>
      </c>
      <c r="O33" s="42">
        <v>2</v>
      </c>
      <c r="P33" s="42">
        <v>2</v>
      </c>
      <c r="Q33" s="42">
        <v>2</v>
      </c>
    </row>
    <row r="34" spans="1:17" ht="15.75" thickBot="1" x14ac:dyDescent="0.25">
      <c r="A34" s="46"/>
      <c r="B34" s="47" t="s">
        <v>16</v>
      </c>
      <c r="C34" s="48" t="s">
        <v>60</v>
      </c>
      <c r="D34" s="43" t="s">
        <v>144</v>
      </c>
      <c r="E34" s="9" t="str">
        <f t="shared" si="0"/>
        <v>I</v>
      </c>
      <c r="F34" s="3" t="s">
        <v>33</v>
      </c>
      <c r="G34" s="42">
        <v>3</v>
      </c>
      <c r="H34" s="42">
        <v>3</v>
      </c>
      <c r="I34" s="42">
        <v>3</v>
      </c>
      <c r="J34" s="42">
        <v>3</v>
      </c>
      <c r="K34" s="42">
        <v>3</v>
      </c>
      <c r="L34" s="42">
        <v>2</v>
      </c>
      <c r="M34" s="42">
        <v>3</v>
      </c>
      <c r="N34" s="42">
        <v>3</v>
      </c>
      <c r="O34" s="42">
        <v>2</v>
      </c>
      <c r="P34" s="42">
        <v>1</v>
      </c>
      <c r="Q34" s="42">
        <v>2</v>
      </c>
    </row>
    <row r="35" spans="1:17" ht="15.75" thickBot="1" x14ac:dyDescent="0.25">
      <c r="A35" s="46"/>
      <c r="B35" s="47" t="s">
        <v>16</v>
      </c>
      <c r="C35" s="48" t="s">
        <v>60</v>
      </c>
      <c r="D35" s="43" t="s">
        <v>144</v>
      </c>
      <c r="E35" s="9" t="str">
        <f t="shared" si="0"/>
        <v>I</v>
      </c>
      <c r="F35" s="3" t="s">
        <v>34</v>
      </c>
      <c r="G35" s="42">
        <v>3</v>
      </c>
      <c r="H35" s="42">
        <v>3</v>
      </c>
      <c r="I35" s="42">
        <v>2</v>
      </c>
      <c r="J35" s="42">
        <v>2</v>
      </c>
      <c r="K35" s="42">
        <v>3</v>
      </c>
      <c r="L35" s="42">
        <v>1</v>
      </c>
      <c r="M35" s="42">
        <v>2</v>
      </c>
      <c r="N35" s="42">
        <v>2</v>
      </c>
      <c r="O35" s="42">
        <v>2</v>
      </c>
      <c r="P35" s="42">
        <v>3</v>
      </c>
      <c r="Q35" s="42">
        <v>3</v>
      </c>
    </row>
    <row r="36" spans="1:17" ht="15.75" thickBot="1" x14ac:dyDescent="0.25">
      <c r="A36" s="46"/>
      <c r="B36" s="47" t="s">
        <v>16</v>
      </c>
      <c r="C36" s="48" t="s">
        <v>60</v>
      </c>
      <c r="D36" s="43" t="s">
        <v>144</v>
      </c>
      <c r="E36" s="9" t="str">
        <f t="shared" si="0"/>
        <v>I</v>
      </c>
      <c r="F36" s="3" t="s">
        <v>35</v>
      </c>
      <c r="G36" s="42">
        <v>3</v>
      </c>
      <c r="H36" s="42">
        <v>1</v>
      </c>
      <c r="I36" s="42">
        <v>1</v>
      </c>
      <c r="J36" s="42">
        <v>2</v>
      </c>
      <c r="K36" s="42">
        <v>2</v>
      </c>
      <c r="L36" s="42">
        <v>1</v>
      </c>
      <c r="M36" s="42">
        <v>1</v>
      </c>
      <c r="N36" s="42">
        <v>1</v>
      </c>
      <c r="O36" s="42">
        <v>3</v>
      </c>
      <c r="P36" s="42">
        <v>2</v>
      </c>
      <c r="Q36" s="42">
        <v>2</v>
      </c>
    </row>
    <row r="37" spans="1:17" x14ac:dyDescent="0.2">
      <c r="A37" s="46"/>
      <c r="B37" s="47" t="s">
        <v>16</v>
      </c>
      <c r="C37" s="41" t="s">
        <v>60</v>
      </c>
      <c r="D37" s="41" t="s">
        <v>144</v>
      </c>
      <c r="E37" s="9" t="str">
        <f t="shared" si="0"/>
        <v>I</v>
      </c>
      <c r="F37" s="5" t="str">
        <f>C37</f>
        <v>CC106</v>
      </c>
      <c r="G37" s="6">
        <f>ROUND(AVERAGE(G32:G36),1)</f>
        <v>3</v>
      </c>
      <c r="H37" s="6">
        <f>ROUND(AVERAGE(H32:H36),1)</f>
        <v>2</v>
      </c>
      <c r="I37" s="6">
        <f t="shared" ref="I37:Q37" si="6">ROUND(AVERAGE(I32:I36),1)</f>
        <v>1.8</v>
      </c>
      <c r="J37" s="6">
        <f t="shared" si="6"/>
        <v>2.2000000000000002</v>
      </c>
      <c r="K37" s="6">
        <f t="shared" si="6"/>
        <v>2.6</v>
      </c>
      <c r="L37" s="6">
        <f t="shared" si="6"/>
        <v>1.6</v>
      </c>
      <c r="M37" s="6">
        <f t="shared" si="6"/>
        <v>1.6</v>
      </c>
      <c r="N37" s="6">
        <f t="shared" si="6"/>
        <v>2.2000000000000002</v>
      </c>
      <c r="O37" s="6">
        <f t="shared" si="6"/>
        <v>2.2000000000000002</v>
      </c>
      <c r="P37" s="6">
        <f t="shared" si="6"/>
        <v>2.2000000000000002</v>
      </c>
      <c r="Q37" s="6">
        <f t="shared" si="6"/>
        <v>2</v>
      </c>
    </row>
    <row r="38" spans="1:17" ht="15.75" thickBot="1" x14ac:dyDescent="0.25">
      <c r="A38" s="46" t="s">
        <v>61</v>
      </c>
      <c r="B38" s="47" t="s">
        <v>16</v>
      </c>
      <c r="C38" s="46" t="s">
        <v>61</v>
      </c>
      <c r="D38" s="43" t="s">
        <v>145</v>
      </c>
      <c r="E38" s="9" t="str">
        <f t="shared" si="0"/>
        <v>I</v>
      </c>
      <c r="F38" s="3" t="s">
        <v>31</v>
      </c>
      <c r="G38" s="42">
        <v>3</v>
      </c>
      <c r="H38" s="42">
        <v>2</v>
      </c>
      <c r="I38" s="42">
        <v>2</v>
      </c>
      <c r="J38" s="42">
        <v>2</v>
      </c>
      <c r="K38" s="42">
        <v>3</v>
      </c>
      <c r="L38" s="42">
        <v>3</v>
      </c>
      <c r="M38" s="42">
        <v>1</v>
      </c>
      <c r="N38" s="42">
        <v>1</v>
      </c>
      <c r="O38" s="42">
        <v>2</v>
      </c>
      <c r="P38" s="42">
        <v>3</v>
      </c>
      <c r="Q38" s="42">
        <v>2</v>
      </c>
    </row>
    <row r="39" spans="1:17" ht="15.75" thickBot="1" x14ac:dyDescent="0.25">
      <c r="A39" s="46"/>
      <c r="B39" s="47" t="s">
        <v>16</v>
      </c>
      <c r="C39" s="48" t="s">
        <v>61</v>
      </c>
      <c r="D39" s="43" t="s">
        <v>145</v>
      </c>
      <c r="E39" s="9" t="str">
        <f t="shared" si="0"/>
        <v>I</v>
      </c>
      <c r="F39" s="3" t="s">
        <v>32</v>
      </c>
      <c r="G39" s="42">
        <v>3</v>
      </c>
      <c r="H39" s="42">
        <v>3</v>
      </c>
      <c r="I39" s="42">
        <v>3</v>
      </c>
      <c r="J39" s="42">
        <v>3</v>
      </c>
      <c r="K39" s="42">
        <v>3</v>
      </c>
      <c r="L39" s="42">
        <v>2</v>
      </c>
      <c r="M39" s="42">
        <v>3</v>
      </c>
      <c r="N39" s="42">
        <v>2</v>
      </c>
      <c r="O39" s="42">
        <v>2</v>
      </c>
      <c r="P39" s="42">
        <v>2</v>
      </c>
      <c r="Q39" s="42">
        <v>2</v>
      </c>
    </row>
    <row r="40" spans="1:17" ht="15.75" thickBot="1" x14ac:dyDescent="0.25">
      <c r="A40" s="46"/>
      <c r="B40" s="47" t="s">
        <v>16</v>
      </c>
      <c r="C40" s="48" t="s">
        <v>61</v>
      </c>
      <c r="D40" s="43" t="s">
        <v>145</v>
      </c>
      <c r="E40" s="9" t="str">
        <f t="shared" si="0"/>
        <v>I</v>
      </c>
      <c r="F40" s="3" t="s">
        <v>33</v>
      </c>
      <c r="G40" s="42">
        <v>2</v>
      </c>
      <c r="H40" s="42">
        <v>3</v>
      </c>
      <c r="I40" s="42">
        <v>2</v>
      </c>
      <c r="J40" s="42">
        <v>2</v>
      </c>
      <c r="K40" s="42">
        <v>3</v>
      </c>
      <c r="L40" s="42">
        <v>1</v>
      </c>
      <c r="M40" s="42">
        <v>2</v>
      </c>
      <c r="N40" s="42">
        <v>3</v>
      </c>
      <c r="O40" s="42">
        <v>2</v>
      </c>
      <c r="P40" s="42">
        <v>1</v>
      </c>
      <c r="Q40" s="42">
        <v>2</v>
      </c>
    </row>
    <row r="41" spans="1:17" ht="15.75" thickBot="1" x14ac:dyDescent="0.25">
      <c r="A41" s="46"/>
      <c r="B41" s="47" t="s">
        <v>16</v>
      </c>
      <c r="C41" s="48" t="s">
        <v>61</v>
      </c>
      <c r="D41" s="43" t="s">
        <v>145</v>
      </c>
      <c r="E41" s="9" t="str">
        <f t="shared" si="0"/>
        <v>I</v>
      </c>
      <c r="F41" s="3" t="s">
        <v>34</v>
      </c>
      <c r="G41" s="42">
        <v>2</v>
      </c>
      <c r="H41" s="42">
        <v>1</v>
      </c>
      <c r="I41" s="42">
        <v>1</v>
      </c>
      <c r="J41" s="42">
        <v>2</v>
      </c>
      <c r="K41" s="42">
        <v>2</v>
      </c>
      <c r="L41" s="42">
        <v>1</v>
      </c>
      <c r="M41" s="42">
        <v>1</v>
      </c>
      <c r="N41" s="42">
        <v>2</v>
      </c>
      <c r="O41" s="42">
        <v>1</v>
      </c>
      <c r="P41" s="42">
        <v>1</v>
      </c>
      <c r="Q41" s="42">
        <v>3</v>
      </c>
    </row>
    <row r="42" spans="1:17" ht="15.75" thickBot="1" x14ac:dyDescent="0.25">
      <c r="A42" s="46"/>
      <c r="B42" s="47" t="s">
        <v>16</v>
      </c>
      <c r="C42" s="48" t="s">
        <v>61</v>
      </c>
      <c r="D42" s="43" t="s">
        <v>145</v>
      </c>
      <c r="E42" s="9" t="str">
        <f t="shared" si="0"/>
        <v>I</v>
      </c>
      <c r="F42" s="3" t="s">
        <v>35</v>
      </c>
      <c r="G42" s="42">
        <v>3</v>
      </c>
      <c r="H42" s="42">
        <v>2</v>
      </c>
      <c r="I42" s="42">
        <v>2</v>
      </c>
      <c r="J42" s="42">
        <v>2</v>
      </c>
      <c r="K42" s="42">
        <v>3</v>
      </c>
      <c r="L42" s="42">
        <v>3</v>
      </c>
      <c r="M42" s="42">
        <v>1</v>
      </c>
      <c r="N42" s="42">
        <v>1</v>
      </c>
      <c r="O42" s="42">
        <v>1</v>
      </c>
      <c r="P42" s="42">
        <v>2</v>
      </c>
      <c r="Q42" s="42">
        <v>2</v>
      </c>
    </row>
    <row r="43" spans="1:17" x14ac:dyDescent="0.2">
      <c r="A43" s="46"/>
      <c r="B43" s="47" t="s">
        <v>16</v>
      </c>
      <c r="C43" s="41" t="s">
        <v>61</v>
      </c>
      <c r="D43" s="41" t="s">
        <v>145</v>
      </c>
      <c r="E43" s="9" t="str">
        <f t="shared" si="0"/>
        <v>I</v>
      </c>
      <c r="F43" s="5" t="str">
        <f>C43</f>
        <v>CC107</v>
      </c>
      <c r="G43" s="6">
        <f>ROUND(AVERAGE(G38:G42),1)</f>
        <v>2.6</v>
      </c>
      <c r="H43" s="6">
        <f>ROUND(AVERAGE(H38:H42),1)</f>
        <v>2.2000000000000002</v>
      </c>
      <c r="I43" s="6">
        <f t="shared" ref="I43:Q43" si="7">ROUND(AVERAGE(I38:I42),1)</f>
        <v>2</v>
      </c>
      <c r="J43" s="6">
        <f t="shared" si="7"/>
        <v>2.2000000000000002</v>
      </c>
      <c r="K43" s="6">
        <f t="shared" si="7"/>
        <v>2.8</v>
      </c>
      <c r="L43" s="6">
        <f t="shared" si="7"/>
        <v>2</v>
      </c>
      <c r="M43" s="6">
        <f t="shared" si="7"/>
        <v>1.6</v>
      </c>
      <c r="N43" s="6">
        <f t="shared" si="7"/>
        <v>1.8</v>
      </c>
      <c r="O43" s="6">
        <f t="shared" si="7"/>
        <v>1.6</v>
      </c>
      <c r="P43" s="6">
        <f t="shared" si="7"/>
        <v>1.8</v>
      </c>
      <c r="Q43" s="6">
        <f t="shared" si="7"/>
        <v>2.2000000000000002</v>
      </c>
    </row>
    <row r="44" spans="1:17" ht="15.75" thickBot="1" x14ac:dyDescent="0.25">
      <c r="A44" s="46" t="s">
        <v>62</v>
      </c>
      <c r="B44" s="47" t="s">
        <v>16</v>
      </c>
      <c r="C44" s="46" t="s">
        <v>62</v>
      </c>
      <c r="D44" s="43" t="s">
        <v>146</v>
      </c>
      <c r="E44" s="9" t="str">
        <f t="shared" si="0"/>
        <v>I</v>
      </c>
      <c r="F44" s="3" t="s">
        <v>31</v>
      </c>
      <c r="G44" s="42">
        <v>3</v>
      </c>
      <c r="H44" s="42">
        <v>3</v>
      </c>
      <c r="I44" s="42">
        <v>3</v>
      </c>
      <c r="J44" s="42">
        <v>3</v>
      </c>
      <c r="K44" s="42">
        <v>3</v>
      </c>
      <c r="L44" s="42">
        <v>2</v>
      </c>
      <c r="M44" s="42">
        <v>3</v>
      </c>
      <c r="N44" s="42">
        <v>1</v>
      </c>
      <c r="O44" s="42">
        <v>2</v>
      </c>
      <c r="P44" s="42">
        <v>3</v>
      </c>
      <c r="Q44" s="42">
        <v>1</v>
      </c>
    </row>
    <row r="45" spans="1:17" ht="15.75" thickBot="1" x14ac:dyDescent="0.25">
      <c r="A45" s="46"/>
      <c r="B45" s="47" t="s">
        <v>16</v>
      </c>
      <c r="C45" s="48" t="s">
        <v>62</v>
      </c>
      <c r="D45" s="43" t="s">
        <v>146</v>
      </c>
      <c r="E45" s="9" t="str">
        <f t="shared" si="0"/>
        <v>I</v>
      </c>
      <c r="F45" s="3" t="s">
        <v>32</v>
      </c>
      <c r="G45" s="42">
        <v>2</v>
      </c>
      <c r="H45" s="42">
        <v>3</v>
      </c>
      <c r="I45" s="42">
        <v>2</v>
      </c>
      <c r="J45" s="42">
        <v>2</v>
      </c>
      <c r="K45" s="42">
        <v>3</v>
      </c>
      <c r="L45" s="42">
        <v>1</v>
      </c>
      <c r="M45" s="42">
        <v>2</v>
      </c>
      <c r="N45" s="42">
        <v>2</v>
      </c>
      <c r="O45" s="42">
        <v>2</v>
      </c>
      <c r="P45" s="42">
        <v>3</v>
      </c>
      <c r="Q45" s="42">
        <v>1</v>
      </c>
    </row>
    <row r="46" spans="1:17" ht="15.75" thickBot="1" x14ac:dyDescent="0.25">
      <c r="A46" s="46"/>
      <c r="B46" s="47" t="s">
        <v>16</v>
      </c>
      <c r="C46" s="48" t="s">
        <v>62</v>
      </c>
      <c r="D46" s="43" t="s">
        <v>146</v>
      </c>
      <c r="E46" s="9" t="str">
        <f t="shared" si="0"/>
        <v>I</v>
      </c>
      <c r="F46" s="3" t="s">
        <v>33</v>
      </c>
      <c r="G46" s="42">
        <v>3</v>
      </c>
      <c r="H46" s="42">
        <v>1</v>
      </c>
      <c r="I46" s="42">
        <v>1</v>
      </c>
      <c r="J46" s="42">
        <v>2</v>
      </c>
      <c r="K46" s="42">
        <v>2</v>
      </c>
      <c r="L46" s="42">
        <v>1</v>
      </c>
      <c r="M46" s="42">
        <v>1</v>
      </c>
      <c r="N46" s="42">
        <v>3</v>
      </c>
      <c r="O46" s="42">
        <v>2</v>
      </c>
      <c r="P46" s="42">
        <v>2</v>
      </c>
      <c r="Q46" s="42">
        <v>2</v>
      </c>
    </row>
    <row r="47" spans="1:17" ht="15.75" thickBot="1" x14ac:dyDescent="0.25">
      <c r="A47" s="46"/>
      <c r="B47" s="47" t="s">
        <v>16</v>
      </c>
      <c r="C47" s="48" t="s">
        <v>62</v>
      </c>
      <c r="D47" s="43" t="s">
        <v>146</v>
      </c>
      <c r="E47" s="9" t="str">
        <f t="shared" si="0"/>
        <v>I</v>
      </c>
      <c r="F47" s="3" t="s">
        <v>34</v>
      </c>
      <c r="G47" s="42">
        <v>3</v>
      </c>
      <c r="H47" s="42">
        <v>2</v>
      </c>
      <c r="I47" s="42">
        <v>2</v>
      </c>
      <c r="J47" s="42">
        <v>2</v>
      </c>
      <c r="K47" s="42">
        <v>3</v>
      </c>
      <c r="L47" s="42">
        <v>3</v>
      </c>
      <c r="M47" s="42">
        <v>1</v>
      </c>
      <c r="N47" s="42">
        <v>3</v>
      </c>
      <c r="O47" s="42">
        <v>2</v>
      </c>
      <c r="P47" s="42">
        <v>1</v>
      </c>
      <c r="Q47" s="42">
        <v>2</v>
      </c>
    </row>
    <row r="48" spans="1:17" ht="15.75" thickBot="1" x14ac:dyDescent="0.25">
      <c r="A48" s="46"/>
      <c r="B48" s="47" t="s">
        <v>16</v>
      </c>
      <c r="C48" s="48" t="s">
        <v>62</v>
      </c>
      <c r="D48" s="43" t="s">
        <v>146</v>
      </c>
      <c r="E48" s="9" t="str">
        <f t="shared" si="0"/>
        <v>I</v>
      </c>
      <c r="F48" s="3" t="s">
        <v>35</v>
      </c>
      <c r="G48" s="42">
        <v>2</v>
      </c>
      <c r="H48" s="42">
        <v>3</v>
      </c>
      <c r="I48" s="42">
        <v>3</v>
      </c>
      <c r="J48" s="42">
        <v>3</v>
      </c>
      <c r="K48" s="42">
        <v>3</v>
      </c>
      <c r="L48" s="42">
        <v>2</v>
      </c>
      <c r="M48" s="42">
        <v>3</v>
      </c>
      <c r="N48" s="42">
        <v>2</v>
      </c>
      <c r="O48" s="42">
        <v>2</v>
      </c>
      <c r="P48" s="42">
        <v>3</v>
      </c>
      <c r="Q48" s="42">
        <v>3</v>
      </c>
    </row>
    <row r="49" spans="1:17" x14ac:dyDescent="0.2">
      <c r="A49" s="46"/>
      <c r="B49" s="47" t="s">
        <v>16</v>
      </c>
      <c r="C49" s="41" t="s">
        <v>62</v>
      </c>
      <c r="D49" s="41" t="s">
        <v>146</v>
      </c>
      <c r="E49" s="9" t="str">
        <f t="shared" si="0"/>
        <v>I</v>
      </c>
      <c r="F49" s="5" t="str">
        <f>C49</f>
        <v>CC108</v>
      </c>
      <c r="G49" s="6">
        <f>ROUND(AVERAGE(G44:G48),1)</f>
        <v>2.6</v>
      </c>
      <c r="H49" s="6">
        <f>ROUND(AVERAGE(H44:H48),1)</f>
        <v>2.4</v>
      </c>
      <c r="I49" s="6">
        <f t="shared" ref="I49:Q49" si="8">ROUND(AVERAGE(I44:I48),1)</f>
        <v>2.2000000000000002</v>
      </c>
      <c r="J49" s="6">
        <f t="shared" si="8"/>
        <v>2.4</v>
      </c>
      <c r="K49" s="6">
        <f t="shared" si="8"/>
        <v>2.8</v>
      </c>
      <c r="L49" s="6">
        <f t="shared" si="8"/>
        <v>1.8</v>
      </c>
      <c r="M49" s="6">
        <f t="shared" si="8"/>
        <v>2</v>
      </c>
      <c r="N49" s="6">
        <f t="shared" si="8"/>
        <v>2.2000000000000002</v>
      </c>
      <c r="O49" s="6">
        <f t="shared" si="8"/>
        <v>2</v>
      </c>
      <c r="P49" s="6">
        <f t="shared" si="8"/>
        <v>2.4</v>
      </c>
      <c r="Q49" s="6">
        <f t="shared" si="8"/>
        <v>1.8</v>
      </c>
    </row>
    <row r="50" spans="1:17" ht="15.75" thickBot="1" x14ac:dyDescent="0.25">
      <c r="A50" s="46" t="s">
        <v>93</v>
      </c>
      <c r="B50" s="47" t="s">
        <v>15</v>
      </c>
      <c r="C50" s="46" t="s">
        <v>93</v>
      </c>
      <c r="D50" s="43" t="s">
        <v>147</v>
      </c>
      <c r="E50" s="9" t="str">
        <f t="shared" si="0"/>
        <v>II</v>
      </c>
      <c r="F50" s="3" t="s">
        <v>31</v>
      </c>
      <c r="G50" s="56">
        <v>2</v>
      </c>
      <c r="H50" s="56">
        <v>1</v>
      </c>
      <c r="I50" s="56">
        <v>2</v>
      </c>
      <c r="J50" s="56">
        <v>2</v>
      </c>
      <c r="K50" s="56">
        <v>3</v>
      </c>
      <c r="L50" s="56">
        <v>3</v>
      </c>
      <c r="M50" s="56">
        <v>3</v>
      </c>
      <c r="N50" s="42">
        <v>2</v>
      </c>
      <c r="O50" s="42">
        <v>2</v>
      </c>
      <c r="P50" s="42">
        <v>2</v>
      </c>
      <c r="Q50" s="42">
        <v>3</v>
      </c>
    </row>
    <row r="51" spans="1:17" ht="15.75" thickBot="1" x14ac:dyDescent="0.25">
      <c r="A51" s="46"/>
      <c r="B51" s="47" t="s">
        <v>15</v>
      </c>
      <c r="C51" s="48" t="s">
        <v>93</v>
      </c>
      <c r="D51" s="43" t="s">
        <v>147</v>
      </c>
      <c r="E51" s="9" t="str">
        <f t="shared" si="0"/>
        <v>II</v>
      </c>
      <c r="F51" s="3" t="s">
        <v>32</v>
      </c>
      <c r="G51" s="56">
        <v>2</v>
      </c>
      <c r="H51" s="56">
        <v>1</v>
      </c>
      <c r="I51" s="56">
        <v>3</v>
      </c>
      <c r="J51" s="56">
        <v>3</v>
      </c>
      <c r="K51" s="56">
        <v>3</v>
      </c>
      <c r="L51" s="56">
        <v>3</v>
      </c>
      <c r="M51" s="56">
        <v>3</v>
      </c>
      <c r="N51" s="42">
        <v>2</v>
      </c>
      <c r="O51" s="42">
        <v>3</v>
      </c>
      <c r="P51" s="42">
        <v>2</v>
      </c>
      <c r="Q51" s="42">
        <v>3</v>
      </c>
    </row>
    <row r="52" spans="1:17" ht="15.75" thickBot="1" x14ac:dyDescent="0.25">
      <c r="A52" s="46"/>
      <c r="B52" s="47" t="s">
        <v>15</v>
      </c>
      <c r="C52" s="48" t="s">
        <v>93</v>
      </c>
      <c r="D52" s="43" t="s">
        <v>147</v>
      </c>
      <c r="E52" s="9" t="str">
        <f t="shared" si="0"/>
        <v>II</v>
      </c>
      <c r="F52" s="3" t="s">
        <v>33</v>
      </c>
      <c r="G52" s="56">
        <v>3</v>
      </c>
      <c r="H52" s="56">
        <v>1</v>
      </c>
      <c r="I52" s="56">
        <v>3</v>
      </c>
      <c r="J52" s="56">
        <v>3</v>
      </c>
      <c r="K52" s="56">
        <v>3</v>
      </c>
      <c r="L52" s="56">
        <v>3</v>
      </c>
      <c r="M52" s="56">
        <v>3</v>
      </c>
      <c r="N52" s="42">
        <v>1</v>
      </c>
      <c r="O52" s="42">
        <v>3</v>
      </c>
      <c r="P52" s="42">
        <v>3</v>
      </c>
      <c r="Q52" s="42">
        <v>2</v>
      </c>
    </row>
    <row r="53" spans="1:17" ht="15.75" thickBot="1" x14ac:dyDescent="0.25">
      <c r="A53" s="46"/>
      <c r="B53" s="47" t="s">
        <v>15</v>
      </c>
      <c r="C53" s="48" t="s">
        <v>93</v>
      </c>
      <c r="D53" s="43" t="s">
        <v>147</v>
      </c>
      <c r="E53" s="9" t="str">
        <f t="shared" si="0"/>
        <v>II</v>
      </c>
      <c r="F53" s="3" t="s">
        <v>34</v>
      </c>
      <c r="G53" s="56">
        <v>3</v>
      </c>
      <c r="H53" s="56">
        <v>1</v>
      </c>
      <c r="I53" s="56">
        <v>2</v>
      </c>
      <c r="J53" s="56">
        <v>3</v>
      </c>
      <c r="K53" s="56">
        <v>3</v>
      </c>
      <c r="L53" s="56">
        <v>3</v>
      </c>
      <c r="M53" s="56">
        <v>3</v>
      </c>
      <c r="N53" s="42">
        <v>2</v>
      </c>
      <c r="O53" s="42">
        <v>3</v>
      </c>
      <c r="P53" s="42">
        <v>3</v>
      </c>
      <c r="Q53" s="42">
        <v>2</v>
      </c>
    </row>
    <row r="54" spans="1:17" ht="15.75" thickBot="1" x14ac:dyDescent="0.25">
      <c r="A54" s="46"/>
      <c r="B54" s="47" t="s">
        <v>15</v>
      </c>
      <c r="C54" s="48" t="s">
        <v>93</v>
      </c>
      <c r="D54" s="43" t="s">
        <v>147</v>
      </c>
      <c r="E54" s="9" t="str">
        <f t="shared" si="0"/>
        <v>II</v>
      </c>
      <c r="F54" s="3" t="s">
        <v>35</v>
      </c>
      <c r="G54" s="56">
        <v>3</v>
      </c>
      <c r="H54" s="56">
        <v>1</v>
      </c>
      <c r="I54" s="56">
        <v>3</v>
      </c>
      <c r="J54" s="56">
        <v>3</v>
      </c>
      <c r="K54" s="56">
        <v>3</v>
      </c>
      <c r="L54" s="56">
        <v>3</v>
      </c>
      <c r="M54" s="56">
        <v>3</v>
      </c>
      <c r="N54" s="42">
        <v>2</v>
      </c>
      <c r="O54" s="42">
        <v>3</v>
      </c>
      <c r="P54" s="42">
        <v>3</v>
      </c>
      <c r="Q54" s="42">
        <v>3</v>
      </c>
    </row>
    <row r="55" spans="1:17" x14ac:dyDescent="0.2">
      <c r="A55" s="46"/>
      <c r="B55" s="47" t="s">
        <v>15</v>
      </c>
      <c r="C55" s="41" t="s">
        <v>93</v>
      </c>
      <c r="D55" s="41" t="s">
        <v>147</v>
      </c>
      <c r="E55" s="9" t="str">
        <f t="shared" si="0"/>
        <v>II</v>
      </c>
      <c r="F55" s="5" t="str">
        <f>C55</f>
        <v>CC201</v>
      </c>
      <c r="G55" s="6">
        <f>ROUND(AVERAGE(G50:G54),1)</f>
        <v>2.6</v>
      </c>
      <c r="H55" s="6">
        <f>ROUND(AVERAGE(H50:H54),1)</f>
        <v>1</v>
      </c>
      <c r="I55" s="6">
        <f t="shared" ref="I55:Q55" si="9">ROUND(AVERAGE(I50:I54),1)</f>
        <v>2.6</v>
      </c>
      <c r="J55" s="6">
        <f t="shared" si="9"/>
        <v>2.8</v>
      </c>
      <c r="K55" s="6">
        <f t="shared" si="9"/>
        <v>3</v>
      </c>
      <c r="L55" s="6">
        <f t="shared" si="9"/>
        <v>3</v>
      </c>
      <c r="M55" s="6">
        <f t="shared" si="9"/>
        <v>3</v>
      </c>
      <c r="N55" s="6">
        <f t="shared" si="9"/>
        <v>1.8</v>
      </c>
      <c r="O55" s="6">
        <f t="shared" si="9"/>
        <v>2.8</v>
      </c>
      <c r="P55" s="6">
        <f t="shared" si="9"/>
        <v>2.6</v>
      </c>
      <c r="Q55" s="6">
        <f t="shared" si="9"/>
        <v>2.6</v>
      </c>
    </row>
    <row r="56" spans="1:17" ht="15.75" thickBot="1" x14ac:dyDescent="0.25">
      <c r="A56" s="46" t="s">
        <v>94</v>
      </c>
      <c r="B56" s="47" t="s">
        <v>15</v>
      </c>
      <c r="C56" s="46" t="s">
        <v>94</v>
      </c>
      <c r="D56" s="43" t="s">
        <v>167</v>
      </c>
      <c r="E56" s="9" t="str">
        <f t="shared" si="0"/>
        <v>II</v>
      </c>
      <c r="F56" s="10" t="s">
        <v>31</v>
      </c>
      <c r="G56" s="42">
        <v>2</v>
      </c>
      <c r="H56" s="42">
        <v>1</v>
      </c>
      <c r="I56" s="42">
        <v>1</v>
      </c>
      <c r="J56" s="42">
        <v>2</v>
      </c>
      <c r="K56" s="42">
        <v>2</v>
      </c>
      <c r="L56" s="42">
        <v>1</v>
      </c>
      <c r="M56" s="42">
        <v>1</v>
      </c>
      <c r="N56" s="42">
        <v>1</v>
      </c>
      <c r="O56" s="42">
        <v>1</v>
      </c>
      <c r="P56" s="42">
        <v>2</v>
      </c>
      <c r="Q56" s="42">
        <v>2</v>
      </c>
    </row>
    <row r="57" spans="1:17" ht="15.75" thickBot="1" x14ac:dyDescent="0.25">
      <c r="A57" s="46"/>
      <c r="B57" s="47" t="s">
        <v>15</v>
      </c>
      <c r="C57" s="48" t="s">
        <v>94</v>
      </c>
      <c r="D57" s="43" t="s">
        <v>167</v>
      </c>
      <c r="E57" s="9" t="str">
        <f t="shared" si="0"/>
        <v>II</v>
      </c>
      <c r="F57" s="10" t="s">
        <v>32</v>
      </c>
      <c r="G57" s="42">
        <v>3</v>
      </c>
      <c r="H57" s="42">
        <v>2</v>
      </c>
      <c r="I57" s="42">
        <v>2</v>
      </c>
      <c r="J57" s="42">
        <v>2</v>
      </c>
      <c r="K57" s="42">
        <v>3</v>
      </c>
      <c r="L57" s="42">
        <v>3</v>
      </c>
      <c r="M57" s="42">
        <v>1</v>
      </c>
      <c r="N57" s="42">
        <v>1</v>
      </c>
      <c r="O57" s="42">
        <v>2</v>
      </c>
      <c r="P57" s="42">
        <v>3</v>
      </c>
      <c r="Q57" s="42">
        <v>1</v>
      </c>
    </row>
    <row r="58" spans="1:17" ht="15.75" thickBot="1" x14ac:dyDescent="0.25">
      <c r="A58" s="46"/>
      <c r="B58" s="47" t="s">
        <v>15</v>
      </c>
      <c r="C58" s="48" t="s">
        <v>94</v>
      </c>
      <c r="D58" s="43" t="s">
        <v>167</v>
      </c>
      <c r="E58" s="9" t="str">
        <f t="shared" si="0"/>
        <v>II</v>
      </c>
      <c r="F58" s="10" t="s">
        <v>33</v>
      </c>
      <c r="G58" s="42">
        <v>2</v>
      </c>
      <c r="H58" s="42">
        <v>3</v>
      </c>
      <c r="I58" s="42">
        <v>3</v>
      </c>
      <c r="J58" s="42">
        <v>3</v>
      </c>
      <c r="K58" s="42">
        <v>3</v>
      </c>
      <c r="L58" s="42">
        <v>2</v>
      </c>
      <c r="M58" s="42">
        <v>3</v>
      </c>
      <c r="N58" s="42">
        <v>2</v>
      </c>
      <c r="O58" s="42">
        <v>2</v>
      </c>
      <c r="P58" s="42">
        <v>3</v>
      </c>
      <c r="Q58" s="42">
        <v>1</v>
      </c>
    </row>
    <row r="59" spans="1:17" ht="15.75" thickBot="1" x14ac:dyDescent="0.25">
      <c r="A59" s="46"/>
      <c r="B59" s="47" t="s">
        <v>15</v>
      </c>
      <c r="C59" s="48" t="s">
        <v>94</v>
      </c>
      <c r="D59" s="43" t="s">
        <v>167</v>
      </c>
      <c r="E59" s="9" t="str">
        <f t="shared" si="0"/>
        <v>II</v>
      </c>
      <c r="F59" s="10" t="s">
        <v>34</v>
      </c>
      <c r="G59" s="42">
        <v>3</v>
      </c>
      <c r="H59" s="42">
        <v>3</v>
      </c>
      <c r="I59" s="42">
        <v>2</v>
      </c>
      <c r="J59" s="42">
        <v>2</v>
      </c>
      <c r="K59" s="42">
        <v>3</v>
      </c>
      <c r="L59" s="42">
        <v>1</v>
      </c>
      <c r="M59" s="42">
        <v>2</v>
      </c>
      <c r="N59" s="42">
        <v>3</v>
      </c>
      <c r="O59" s="42">
        <v>2</v>
      </c>
      <c r="P59" s="42">
        <v>2</v>
      </c>
      <c r="Q59" s="42">
        <v>2</v>
      </c>
    </row>
    <row r="60" spans="1:17" ht="15.75" thickBot="1" x14ac:dyDescent="0.25">
      <c r="A60" s="46"/>
      <c r="B60" s="47" t="s">
        <v>15</v>
      </c>
      <c r="C60" s="48" t="s">
        <v>94</v>
      </c>
      <c r="D60" s="43" t="s">
        <v>167</v>
      </c>
      <c r="E60" s="9" t="str">
        <f t="shared" si="0"/>
        <v>II</v>
      </c>
      <c r="F60" s="10" t="s">
        <v>35</v>
      </c>
      <c r="G60" s="42">
        <v>3</v>
      </c>
      <c r="H60" s="42">
        <v>1</v>
      </c>
      <c r="I60" s="42">
        <v>1</v>
      </c>
      <c r="J60" s="42">
        <v>2</v>
      </c>
      <c r="K60" s="42">
        <v>2</v>
      </c>
      <c r="L60" s="42">
        <v>1</v>
      </c>
      <c r="M60" s="42">
        <v>1</v>
      </c>
      <c r="N60" s="42">
        <v>3</v>
      </c>
      <c r="O60" s="42">
        <v>2</v>
      </c>
      <c r="P60" s="42">
        <v>1</v>
      </c>
      <c r="Q60" s="42">
        <v>2</v>
      </c>
    </row>
    <row r="61" spans="1:17" x14ac:dyDescent="0.2">
      <c r="A61" s="46"/>
      <c r="B61" s="47" t="s">
        <v>15</v>
      </c>
      <c r="C61" s="41" t="s">
        <v>94</v>
      </c>
      <c r="D61" s="41" t="s">
        <v>167</v>
      </c>
      <c r="E61" s="9" t="str">
        <f t="shared" si="0"/>
        <v>II</v>
      </c>
      <c r="F61" s="5" t="str">
        <f>C61</f>
        <v>CC202</v>
      </c>
      <c r="G61" s="6">
        <f>ROUND(AVERAGE(G56:G60),1)</f>
        <v>2.6</v>
      </c>
      <c r="H61" s="6">
        <f>ROUND(AVERAGE(H56:H60),1)</f>
        <v>2</v>
      </c>
      <c r="I61" s="6">
        <f t="shared" ref="I61:Q61" si="10">ROUND(AVERAGE(I56:I60),1)</f>
        <v>1.8</v>
      </c>
      <c r="J61" s="6">
        <f t="shared" si="10"/>
        <v>2.2000000000000002</v>
      </c>
      <c r="K61" s="6">
        <f t="shared" si="10"/>
        <v>2.6</v>
      </c>
      <c r="L61" s="6">
        <f t="shared" si="10"/>
        <v>1.6</v>
      </c>
      <c r="M61" s="6">
        <f t="shared" si="10"/>
        <v>1.6</v>
      </c>
      <c r="N61" s="6">
        <f t="shared" si="10"/>
        <v>2</v>
      </c>
      <c r="O61" s="6">
        <f t="shared" si="10"/>
        <v>1.8</v>
      </c>
      <c r="P61" s="6">
        <f t="shared" si="10"/>
        <v>2.2000000000000002</v>
      </c>
      <c r="Q61" s="6">
        <f t="shared" si="10"/>
        <v>1.6</v>
      </c>
    </row>
    <row r="62" spans="1:17" x14ac:dyDescent="0.2">
      <c r="A62" s="46" t="s">
        <v>95</v>
      </c>
      <c r="B62" s="47" t="s">
        <v>15</v>
      </c>
      <c r="C62" s="46" t="s">
        <v>95</v>
      </c>
      <c r="D62" s="43" t="s">
        <v>148</v>
      </c>
      <c r="E62" s="9" t="str">
        <f t="shared" si="0"/>
        <v>II</v>
      </c>
      <c r="F62" s="7" t="s">
        <v>31</v>
      </c>
      <c r="G62" s="11">
        <v>2</v>
      </c>
      <c r="H62" s="11">
        <v>2</v>
      </c>
      <c r="I62" s="12">
        <v>2</v>
      </c>
      <c r="J62" s="12">
        <v>2</v>
      </c>
      <c r="K62" s="12">
        <v>3</v>
      </c>
      <c r="L62" s="11">
        <v>3</v>
      </c>
      <c r="M62" s="13">
        <v>1</v>
      </c>
      <c r="N62" s="13">
        <v>2</v>
      </c>
      <c r="O62" s="13">
        <v>2</v>
      </c>
      <c r="P62" s="12">
        <v>3</v>
      </c>
      <c r="Q62" s="13">
        <v>3</v>
      </c>
    </row>
    <row r="63" spans="1:17" x14ac:dyDescent="0.2">
      <c r="A63" s="46"/>
      <c r="B63" s="47" t="s">
        <v>15</v>
      </c>
      <c r="C63" s="48" t="s">
        <v>95</v>
      </c>
      <c r="D63" s="43" t="s">
        <v>148</v>
      </c>
      <c r="E63" s="9" t="str">
        <f t="shared" si="0"/>
        <v>II</v>
      </c>
      <c r="F63" s="7" t="s">
        <v>32</v>
      </c>
      <c r="G63" s="11">
        <v>3</v>
      </c>
      <c r="H63" s="11">
        <v>3</v>
      </c>
      <c r="I63" s="12">
        <v>3</v>
      </c>
      <c r="J63" s="12">
        <v>3</v>
      </c>
      <c r="K63" s="12">
        <v>3</v>
      </c>
      <c r="L63" s="11">
        <v>2</v>
      </c>
      <c r="M63" s="13">
        <v>3</v>
      </c>
      <c r="N63" s="13">
        <v>1</v>
      </c>
      <c r="O63" s="13">
        <v>3</v>
      </c>
      <c r="P63" s="12">
        <v>2</v>
      </c>
      <c r="Q63" s="13">
        <v>2</v>
      </c>
    </row>
    <row r="64" spans="1:17" x14ac:dyDescent="0.2">
      <c r="A64" s="46"/>
      <c r="B64" s="47" t="s">
        <v>15</v>
      </c>
      <c r="C64" s="48" t="s">
        <v>95</v>
      </c>
      <c r="D64" s="43" t="s">
        <v>148</v>
      </c>
      <c r="E64" s="9" t="str">
        <f t="shared" si="0"/>
        <v>II</v>
      </c>
      <c r="F64" s="7" t="s">
        <v>33</v>
      </c>
      <c r="G64" s="11">
        <v>3</v>
      </c>
      <c r="H64" s="11">
        <v>3</v>
      </c>
      <c r="I64" s="12">
        <v>2</v>
      </c>
      <c r="J64" s="12">
        <v>2</v>
      </c>
      <c r="K64" s="12">
        <v>3</v>
      </c>
      <c r="L64" s="11">
        <v>1</v>
      </c>
      <c r="M64" s="13">
        <v>2</v>
      </c>
      <c r="N64" s="13">
        <v>1</v>
      </c>
      <c r="O64" s="13">
        <v>2</v>
      </c>
      <c r="P64" s="12">
        <v>3</v>
      </c>
      <c r="Q64" s="13">
        <v>2</v>
      </c>
    </row>
    <row r="65" spans="1:17" x14ac:dyDescent="0.2">
      <c r="A65" s="46"/>
      <c r="B65" s="47" t="s">
        <v>15</v>
      </c>
      <c r="C65" s="48" t="s">
        <v>95</v>
      </c>
      <c r="D65" s="43" t="s">
        <v>148</v>
      </c>
      <c r="E65" s="9" t="str">
        <f t="shared" si="0"/>
        <v>II</v>
      </c>
      <c r="F65" s="7" t="s">
        <v>34</v>
      </c>
      <c r="G65" s="11">
        <v>3</v>
      </c>
      <c r="H65" s="11">
        <v>1</v>
      </c>
      <c r="I65" s="12">
        <v>1</v>
      </c>
      <c r="J65" s="12">
        <v>2</v>
      </c>
      <c r="K65" s="12">
        <v>2</v>
      </c>
      <c r="L65" s="11">
        <v>1</v>
      </c>
      <c r="M65" s="13">
        <v>1</v>
      </c>
      <c r="N65" s="13">
        <v>2</v>
      </c>
      <c r="O65" s="13">
        <v>2</v>
      </c>
      <c r="P65" s="12">
        <v>2</v>
      </c>
      <c r="Q65" s="13">
        <v>2</v>
      </c>
    </row>
    <row r="66" spans="1:17" x14ac:dyDescent="0.2">
      <c r="A66" s="46"/>
      <c r="B66" s="47" t="s">
        <v>15</v>
      </c>
      <c r="C66" s="48" t="s">
        <v>95</v>
      </c>
      <c r="D66" s="43" t="s">
        <v>148</v>
      </c>
      <c r="E66" s="9" t="str">
        <f t="shared" si="0"/>
        <v>II</v>
      </c>
      <c r="F66" s="7" t="s">
        <v>35</v>
      </c>
      <c r="G66" s="12">
        <v>3</v>
      </c>
      <c r="H66" s="11">
        <v>2</v>
      </c>
      <c r="I66" s="12">
        <v>2</v>
      </c>
      <c r="J66" s="12">
        <v>2</v>
      </c>
      <c r="K66" s="12">
        <v>3</v>
      </c>
      <c r="L66" s="11">
        <v>3</v>
      </c>
      <c r="M66" s="13">
        <v>1</v>
      </c>
      <c r="N66" s="13">
        <v>3</v>
      </c>
      <c r="O66" s="13">
        <v>2</v>
      </c>
      <c r="P66" s="12">
        <v>1</v>
      </c>
      <c r="Q66" s="13">
        <v>2</v>
      </c>
    </row>
    <row r="67" spans="1:17" x14ac:dyDescent="0.2">
      <c r="A67" s="46"/>
      <c r="B67" s="47" t="s">
        <v>15</v>
      </c>
      <c r="C67" s="41" t="s">
        <v>95</v>
      </c>
      <c r="D67" s="41" t="s">
        <v>148</v>
      </c>
      <c r="E67" s="9" t="str">
        <f t="shared" ref="E67:E130" si="11">B67</f>
        <v>II</v>
      </c>
      <c r="F67" s="5" t="str">
        <f>C67</f>
        <v>CC203</v>
      </c>
      <c r="G67" s="6">
        <f>ROUND(AVERAGE(G62:G66),1)</f>
        <v>2.8</v>
      </c>
      <c r="H67" s="6">
        <f>ROUND(AVERAGE(H62:H66),1)</f>
        <v>2.2000000000000002</v>
      </c>
      <c r="I67" s="6">
        <f t="shared" ref="I67:Q67" si="12">ROUND(AVERAGE(I62:I66),1)</f>
        <v>2</v>
      </c>
      <c r="J67" s="6">
        <f t="shared" si="12"/>
        <v>2.2000000000000002</v>
      </c>
      <c r="K67" s="6">
        <f t="shared" si="12"/>
        <v>2.8</v>
      </c>
      <c r="L67" s="6">
        <f t="shared" si="12"/>
        <v>2</v>
      </c>
      <c r="M67" s="6">
        <f t="shared" si="12"/>
        <v>1.6</v>
      </c>
      <c r="N67" s="6">
        <f t="shared" si="12"/>
        <v>1.8</v>
      </c>
      <c r="O67" s="6">
        <f t="shared" si="12"/>
        <v>2.2000000000000002</v>
      </c>
      <c r="P67" s="6">
        <f t="shared" si="12"/>
        <v>2.2000000000000002</v>
      </c>
      <c r="Q67" s="6">
        <f t="shared" si="12"/>
        <v>2.2000000000000002</v>
      </c>
    </row>
    <row r="68" spans="1:17" x14ac:dyDescent="0.2">
      <c r="A68" s="46" t="s">
        <v>96</v>
      </c>
      <c r="B68" s="47" t="s">
        <v>15</v>
      </c>
      <c r="C68" s="46" t="s">
        <v>96</v>
      </c>
      <c r="D68" s="43" t="s">
        <v>149</v>
      </c>
      <c r="E68" s="9" t="str">
        <f t="shared" si="11"/>
        <v>II</v>
      </c>
      <c r="F68" s="7" t="s">
        <v>31</v>
      </c>
      <c r="G68" s="14">
        <v>2</v>
      </c>
      <c r="H68" s="14">
        <v>3</v>
      </c>
      <c r="I68" s="14">
        <v>3</v>
      </c>
      <c r="J68" s="14">
        <v>3</v>
      </c>
      <c r="K68" s="14">
        <v>3</v>
      </c>
      <c r="L68" s="14">
        <v>2</v>
      </c>
      <c r="M68" s="15">
        <v>3</v>
      </c>
      <c r="N68" s="14">
        <v>2</v>
      </c>
      <c r="O68" s="14">
        <v>1</v>
      </c>
      <c r="P68" s="14">
        <v>1</v>
      </c>
      <c r="Q68" s="14">
        <v>3</v>
      </c>
    </row>
    <row r="69" spans="1:17" x14ac:dyDescent="0.2">
      <c r="A69" s="46"/>
      <c r="B69" s="47" t="s">
        <v>15</v>
      </c>
      <c r="C69" s="48" t="s">
        <v>96</v>
      </c>
      <c r="D69" s="43" t="s">
        <v>149</v>
      </c>
      <c r="E69" s="9" t="str">
        <f t="shared" si="11"/>
        <v>II</v>
      </c>
      <c r="F69" s="7" t="s">
        <v>32</v>
      </c>
      <c r="G69" s="14">
        <v>3</v>
      </c>
      <c r="H69" s="14">
        <v>3</v>
      </c>
      <c r="I69" s="14">
        <v>2</v>
      </c>
      <c r="J69" s="14">
        <v>2</v>
      </c>
      <c r="K69" s="14">
        <v>3</v>
      </c>
      <c r="L69" s="14">
        <v>1</v>
      </c>
      <c r="M69" s="15">
        <v>2</v>
      </c>
      <c r="N69" s="14">
        <v>1</v>
      </c>
      <c r="O69" s="14">
        <v>1</v>
      </c>
      <c r="P69" s="14">
        <v>2</v>
      </c>
      <c r="Q69" s="14">
        <v>2</v>
      </c>
    </row>
    <row r="70" spans="1:17" x14ac:dyDescent="0.2">
      <c r="A70" s="46"/>
      <c r="B70" s="47" t="s">
        <v>15</v>
      </c>
      <c r="C70" s="48" t="s">
        <v>96</v>
      </c>
      <c r="D70" s="43" t="s">
        <v>149</v>
      </c>
      <c r="E70" s="9" t="str">
        <f t="shared" si="11"/>
        <v>II</v>
      </c>
      <c r="F70" s="7" t="s">
        <v>33</v>
      </c>
      <c r="G70" s="14">
        <v>2</v>
      </c>
      <c r="H70" s="14">
        <v>3</v>
      </c>
      <c r="I70" s="14">
        <v>3</v>
      </c>
      <c r="J70" s="14">
        <v>3</v>
      </c>
      <c r="K70" s="14">
        <v>3</v>
      </c>
      <c r="L70" s="14">
        <v>2</v>
      </c>
      <c r="M70" s="15">
        <v>3</v>
      </c>
      <c r="N70" s="14">
        <v>1</v>
      </c>
      <c r="O70" s="14">
        <v>2</v>
      </c>
      <c r="P70" s="14">
        <v>3</v>
      </c>
      <c r="Q70" s="14">
        <v>1</v>
      </c>
    </row>
    <row r="71" spans="1:17" x14ac:dyDescent="0.2">
      <c r="A71" s="46"/>
      <c r="B71" s="47" t="s">
        <v>15</v>
      </c>
      <c r="C71" s="48" t="s">
        <v>96</v>
      </c>
      <c r="D71" s="43" t="s">
        <v>149</v>
      </c>
      <c r="E71" s="9" t="str">
        <f t="shared" si="11"/>
        <v>II</v>
      </c>
      <c r="F71" s="7" t="s">
        <v>34</v>
      </c>
      <c r="G71" s="14">
        <v>3</v>
      </c>
      <c r="H71" s="14">
        <v>3</v>
      </c>
      <c r="I71" s="14">
        <v>2</v>
      </c>
      <c r="J71" s="14">
        <v>2</v>
      </c>
      <c r="K71" s="14">
        <v>3</v>
      </c>
      <c r="L71" s="14">
        <v>1</v>
      </c>
      <c r="M71" s="15">
        <v>2</v>
      </c>
      <c r="N71" s="14">
        <v>2</v>
      </c>
      <c r="O71" s="14">
        <v>2</v>
      </c>
      <c r="P71" s="14">
        <v>3</v>
      </c>
      <c r="Q71" s="14">
        <v>1</v>
      </c>
    </row>
    <row r="72" spans="1:17" x14ac:dyDescent="0.2">
      <c r="A72" s="46"/>
      <c r="B72" s="47" t="s">
        <v>15</v>
      </c>
      <c r="C72" s="48" t="s">
        <v>96</v>
      </c>
      <c r="D72" s="43" t="s">
        <v>149</v>
      </c>
      <c r="E72" s="9" t="str">
        <f t="shared" si="11"/>
        <v>II</v>
      </c>
      <c r="F72" s="7" t="s">
        <v>35</v>
      </c>
      <c r="G72" s="14">
        <v>3</v>
      </c>
      <c r="H72" s="14">
        <v>1</v>
      </c>
      <c r="I72" s="14">
        <v>1</v>
      </c>
      <c r="J72" s="14">
        <v>2</v>
      </c>
      <c r="K72" s="14">
        <v>2</v>
      </c>
      <c r="L72" s="14">
        <v>1</v>
      </c>
      <c r="M72" s="15">
        <v>1</v>
      </c>
      <c r="N72" s="14">
        <v>3</v>
      </c>
      <c r="O72" s="14">
        <v>2</v>
      </c>
      <c r="P72" s="14">
        <v>2</v>
      </c>
      <c r="Q72" s="14">
        <v>2</v>
      </c>
    </row>
    <row r="73" spans="1:17" x14ac:dyDescent="0.2">
      <c r="A73" s="46"/>
      <c r="B73" s="47" t="s">
        <v>15</v>
      </c>
      <c r="C73" s="41" t="s">
        <v>96</v>
      </c>
      <c r="D73" s="41" t="s">
        <v>149</v>
      </c>
      <c r="E73" s="9" t="str">
        <f t="shared" si="11"/>
        <v>II</v>
      </c>
      <c r="F73" s="5" t="str">
        <f>C73</f>
        <v>CC204</v>
      </c>
      <c r="G73" s="6">
        <f>ROUND(AVERAGE(G68:G72),1)</f>
        <v>2.6</v>
      </c>
      <c r="H73" s="6">
        <f>ROUND(AVERAGE(H68:H72),1)</f>
        <v>2.6</v>
      </c>
      <c r="I73" s="6">
        <f t="shared" ref="I73:Q73" si="13">ROUND(AVERAGE(I68:I72),1)</f>
        <v>2.2000000000000002</v>
      </c>
      <c r="J73" s="6">
        <f t="shared" si="13"/>
        <v>2.4</v>
      </c>
      <c r="K73" s="6">
        <f t="shared" si="13"/>
        <v>2.8</v>
      </c>
      <c r="L73" s="6">
        <f t="shared" si="13"/>
        <v>1.4</v>
      </c>
      <c r="M73" s="6">
        <f t="shared" si="13"/>
        <v>2.2000000000000002</v>
      </c>
      <c r="N73" s="6">
        <f t="shared" si="13"/>
        <v>1.8</v>
      </c>
      <c r="O73" s="6">
        <f t="shared" si="13"/>
        <v>1.6</v>
      </c>
      <c r="P73" s="6">
        <f t="shared" si="13"/>
        <v>2.2000000000000002</v>
      </c>
      <c r="Q73" s="6">
        <f t="shared" si="13"/>
        <v>1.8</v>
      </c>
    </row>
    <row r="74" spans="1:17" x14ac:dyDescent="0.2">
      <c r="A74" s="46" t="s">
        <v>97</v>
      </c>
      <c r="B74" s="47" t="s">
        <v>15</v>
      </c>
      <c r="C74" s="46" t="s">
        <v>97</v>
      </c>
      <c r="D74" s="43" t="s">
        <v>150</v>
      </c>
      <c r="E74" s="9" t="str">
        <f t="shared" si="11"/>
        <v>II</v>
      </c>
      <c r="F74" s="10" t="s">
        <v>31</v>
      </c>
      <c r="G74" s="11">
        <v>3</v>
      </c>
      <c r="H74" s="11">
        <v>2</v>
      </c>
      <c r="I74" s="12">
        <v>2</v>
      </c>
      <c r="J74" s="12">
        <v>2</v>
      </c>
      <c r="K74" s="12">
        <v>3</v>
      </c>
      <c r="L74" s="11">
        <v>3</v>
      </c>
      <c r="M74" s="12">
        <v>1</v>
      </c>
      <c r="N74" s="13">
        <v>3</v>
      </c>
      <c r="O74" s="13">
        <v>2</v>
      </c>
      <c r="P74" s="12">
        <v>1</v>
      </c>
      <c r="Q74" s="13">
        <v>2</v>
      </c>
    </row>
    <row r="75" spans="1:17" x14ac:dyDescent="0.2">
      <c r="A75" s="46"/>
      <c r="B75" s="47" t="s">
        <v>15</v>
      </c>
      <c r="C75" s="48" t="s">
        <v>97</v>
      </c>
      <c r="D75" s="43" t="s">
        <v>150</v>
      </c>
      <c r="E75" s="9" t="str">
        <f t="shared" si="11"/>
        <v>II</v>
      </c>
      <c r="F75" s="10" t="s">
        <v>32</v>
      </c>
      <c r="G75" s="11">
        <v>2</v>
      </c>
      <c r="H75" s="11">
        <v>3</v>
      </c>
      <c r="I75" s="12">
        <v>3</v>
      </c>
      <c r="J75" s="12">
        <v>3</v>
      </c>
      <c r="K75" s="12">
        <v>3</v>
      </c>
      <c r="L75" s="11">
        <v>2</v>
      </c>
      <c r="M75" s="12">
        <v>3</v>
      </c>
      <c r="N75" s="13">
        <v>2</v>
      </c>
      <c r="O75" s="13">
        <v>2</v>
      </c>
      <c r="P75" s="12">
        <v>3</v>
      </c>
      <c r="Q75" s="13">
        <v>3</v>
      </c>
    </row>
    <row r="76" spans="1:17" x14ac:dyDescent="0.2">
      <c r="A76" s="46"/>
      <c r="B76" s="47" t="s">
        <v>15</v>
      </c>
      <c r="C76" s="48" t="s">
        <v>97</v>
      </c>
      <c r="D76" s="43" t="s">
        <v>150</v>
      </c>
      <c r="E76" s="9" t="str">
        <f t="shared" si="11"/>
        <v>II</v>
      </c>
      <c r="F76" s="10" t="s">
        <v>33</v>
      </c>
      <c r="G76" s="11">
        <v>3</v>
      </c>
      <c r="H76" s="11">
        <v>3</v>
      </c>
      <c r="I76" s="12">
        <v>2</v>
      </c>
      <c r="J76" s="12">
        <v>2</v>
      </c>
      <c r="K76" s="12">
        <v>3</v>
      </c>
      <c r="L76" s="11">
        <v>1</v>
      </c>
      <c r="M76" s="12">
        <v>2</v>
      </c>
      <c r="N76" s="13">
        <v>1</v>
      </c>
      <c r="O76" s="13">
        <v>3</v>
      </c>
      <c r="P76" s="12">
        <v>2</v>
      </c>
      <c r="Q76" s="13">
        <v>2</v>
      </c>
    </row>
    <row r="77" spans="1:17" x14ac:dyDescent="0.2">
      <c r="A77" s="46"/>
      <c r="B77" s="47" t="s">
        <v>15</v>
      </c>
      <c r="C77" s="48" t="s">
        <v>97</v>
      </c>
      <c r="D77" s="43" t="s">
        <v>150</v>
      </c>
      <c r="E77" s="9" t="str">
        <f t="shared" si="11"/>
        <v>II</v>
      </c>
      <c r="F77" s="10" t="s">
        <v>34</v>
      </c>
      <c r="G77" s="11">
        <v>2</v>
      </c>
      <c r="H77" s="11">
        <v>1</v>
      </c>
      <c r="I77" s="12">
        <v>1</v>
      </c>
      <c r="J77" s="12">
        <v>2</v>
      </c>
      <c r="K77" s="12">
        <v>2</v>
      </c>
      <c r="L77" s="11">
        <v>1</v>
      </c>
      <c r="M77" s="12">
        <v>1</v>
      </c>
      <c r="N77" s="13">
        <v>1</v>
      </c>
      <c r="O77" s="13">
        <v>2</v>
      </c>
      <c r="P77" s="12">
        <v>3</v>
      </c>
      <c r="Q77" s="13">
        <v>2</v>
      </c>
    </row>
    <row r="78" spans="1:17" x14ac:dyDescent="0.2">
      <c r="A78" s="46"/>
      <c r="B78" s="47" t="s">
        <v>15</v>
      </c>
      <c r="C78" s="48" t="s">
        <v>97</v>
      </c>
      <c r="D78" s="43" t="s">
        <v>150</v>
      </c>
      <c r="E78" s="9" t="str">
        <f t="shared" si="11"/>
        <v>II</v>
      </c>
      <c r="F78" s="10" t="s">
        <v>35</v>
      </c>
      <c r="G78" s="12">
        <v>3</v>
      </c>
      <c r="H78" s="11">
        <v>2</v>
      </c>
      <c r="I78" s="12">
        <v>2</v>
      </c>
      <c r="J78" s="12">
        <v>2</v>
      </c>
      <c r="K78" s="12">
        <v>3</v>
      </c>
      <c r="L78" s="11">
        <v>3</v>
      </c>
      <c r="M78" s="12">
        <v>1</v>
      </c>
      <c r="N78" s="13">
        <v>2</v>
      </c>
      <c r="O78" s="13">
        <v>2</v>
      </c>
      <c r="P78" s="12">
        <v>2</v>
      </c>
      <c r="Q78" s="13">
        <v>2</v>
      </c>
    </row>
    <row r="79" spans="1:17" x14ac:dyDescent="0.2">
      <c r="A79" s="46"/>
      <c r="B79" s="47" t="s">
        <v>15</v>
      </c>
      <c r="C79" s="41" t="s">
        <v>97</v>
      </c>
      <c r="D79" s="41" t="s">
        <v>150</v>
      </c>
      <c r="E79" s="9" t="str">
        <f t="shared" si="11"/>
        <v>II</v>
      </c>
      <c r="F79" s="5" t="str">
        <f>C79</f>
        <v>CC205</v>
      </c>
      <c r="G79" s="6">
        <f>ROUND(AVERAGE(G74:G78),1)</f>
        <v>2.6</v>
      </c>
      <c r="H79" s="6">
        <f>ROUND(AVERAGE(H74:H78),1)</f>
        <v>2.2000000000000002</v>
      </c>
      <c r="I79" s="6">
        <f t="shared" ref="I79:Q79" si="14">ROUND(AVERAGE(I74:I78),1)</f>
        <v>2</v>
      </c>
      <c r="J79" s="6">
        <f t="shared" si="14"/>
        <v>2.2000000000000002</v>
      </c>
      <c r="K79" s="6">
        <f t="shared" si="14"/>
        <v>2.8</v>
      </c>
      <c r="L79" s="6">
        <f t="shared" si="14"/>
        <v>2</v>
      </c>
      <c r="M79" s="6">
        <f t="shared" si="14"/>
        <v>1.6</v>
      </c>
      <c r="N79" s="6">
        <f t="shared" si="14"/>
        <v>1.8</v>
      </c>
      <c r="O79" s="6">
        <f t="shared" si="14"/>
        <v>2.2000000000000002</v>
      </c>
      <c r="P79" s="6">
        <f t="shared" si="14"/>
        <v>2.2000000000000002</v>
      </c>
      <c r="Q79" s="6">
        <f t="shared" si="14"/>
        <v>2.2000000000000002</v>
      </c>
    </row>
    <row r="80" spans="1:17" x14ac:dyDescent="0.2">
      <c r="A80" s="46" t="s">
        <v>98</v>
      </c>
      <c r="B80" s="47" t="s">
        <v>15</v>
      </c>
      <c r="C80" s="46" t="s">
        <v>98</v>
      </c>
      <c r="D80" s="43" t="s">
        <v>151</v>
      </c>
      <c r="E80" s="9" t="str">
        <f t="shared" si="11"/>
        <v>II</v>
      </c>
      <c r="F80" s="3" t="s">
        <v>31</v>
      </c>
      <c r="G80" s="4">
        <v>2</v>
      </c>
      <c r="H80" s="4">
        <v>3</v>
      </c>
      <c r="I80" s="4">
        <v>3</v>
      </c>
      <c r="J80" s="4">
        <v>3</v>
      </c>
      <c r="K80" s="4">
        <v>3</v>
      </c>
      <c r="L80" s="4">
        <v>2</v>
      </c>
      <c r="M80" s="3">
        <v>3</v>
      </c>
      <c r="N80" s="4">
        <v>3</v>
      </c>
      <c r="O80" s="4">
        <v>2</v>
      </c>
      <c r="P80" s="4">
        <v>1</v>
      </c>
      <c r="Q80" s="4">
        <v>2</v>
      </c>
    </row>
    <row r="81" spans="1:17" x14ac:dyDescent="0.2">
      <c r="A81" s="46"/>
      <c r="B81" s="47" t="s">
        <v>15</v>
      </c>
      <c r="C81" s="48" t="s">
        <v>98</v>
      </c>
      <c r="D81" s="43" t="s">
        <v>151</v>
      </c>
      <c r="E81" s="9" t="str">
        <f t="shared" si="11"/>
        <v>II</v>
      </c>
      <c r="F81" s="3" t="s">
        <v>32</v>
      </c>
      <c r="G81" s="4">
        <v>3</v>
      </c>
      <c r="H81" s="4">
        <v>3</v>
      </c>
      <c r="I81" s="4">
        <v>2</v>
      </c>
      <c r="J81" s="4">
        <v>2</v>
      </c>
      <c r="K81" s="4">
        <v>3</v>
      </c>
      <c r="L81" s="4">
        <v>1</v>
      </c>
      <c r="M81" s="3">
        <v>2</v>
      </c>
      <c r="N81" s="4">
        <v>2</v>
      </c>
      <c r="O81" s="4">
        <v>1</v>
      </c>
      <c r="P81" s="4">
        <v>1</v>
      </c>
      <c r="Q81" s="4">
        <v>3</v>
      </c>
    </row>
    <row r="82" spans="1:17" x14ac:dyDescent="0.2">
      <c r="A82" s="46"/>
      <c r="B82" s="47" t="s">
        <v>15</v>
      </c>
      <c r="C82" s="48" t="s">
        <v>98</v>
      </c>
      <c r="D82" s="43" t="s">
        <v>151</v>
      </c>
      <c r="E82" s="9" t="str">
        <f t="shared" si="11"/>
        <v>II</v>
      </c>
      <c r="F82" s="3" t="s">
        <v>33</v>
      </c>
      <c r="G82" s="4">
        <v>3</v>
      </c>
      <c r="H82" s="4">
        <v>1</v>
      </c>
      <c r="I82" s="4">
        <v>1</v>
      </c>
      <c r="J82" s="4">
        <v>2</v>
      </c>
      <c r="K82" s="4">
        <v>2</v>
      </c>
      <c r="L82" s="4">
        <v>1</v>
      </c>
      <c r="M82" s="3">
        <v>1</v>
      </c>
      <c r="N82" s="4">
        <v>1</v>
      </c>
      <c r="O82" s="4">
        <v>1</v>
      </c>
      <c r="P82" s="4">
        <v>2</v>
      </c>
      <c r="Q82" s="4">
        <v>2</v>
      </c>
    </row>
    <row r="83" spans="1:17" x14ac:dyDescent="0.2">
      <c r="A83" s="46"/>
      <c r="B83" s="47" t="s">
        <v>15</v>
      </c>
      <c r="C83" s="48" t="s">
        <v>98</v>
      </c>
      <c r="D83" s="43" t="s">
        <v>151</v>
      </c>
      <c r="E83" s="9" t="str">
        <f t="shared" si="11"/>
        <v>II</v>
      </c>
      <c r="F83" s="3" t="s">
        <v>34</v>
      </c>
      <c r="G83" s="4">
        <v>2</v>
      </c>
      <c r="H83" s="4">
        <v>2</v>
      </c>
      <c r="I83" s="4">
        <v>2</v>
      </c>
      <c r="J83" s="4">
        <v>2</v>
      </c>
      <c r="K83" s="4">
        <v>3</v>
      </c>
      <c r="L83" s="4">
        <v>3</v>
      </c>
      <c r="M83" s="3">
        <v>1</v>
      </c>
      <c r="N83" s="4">
        <v>1</v>
      </c>
      <c r="O83" s="4">
        <v>2</v>
      </c>
      <c r="P83" s="4">
        <v>3</v>
      </c>
      <c r="Q83" s="4">
        <v>1</v>
      </c>
    </row>
    <row r="84" spans="1:17" x14ac:dyDescent="0.2">
      <c r="A84" s="46"/>
      <c r="B84" s="47" t="s">
        <v>15</v>
      </c>
      <c r="C84" s="48" t="s">
        <v>98</v>
      </c>
      <c r="D84" s="43" t="s">
        <v>151</v>
      </c>
      <c r="E84" s="9" t="str">
        <f t="shared" si="11"/>
        <v>II</v>
      </c>
      <c r="F84" s="3" t="s">
        <v>35</v>
      </c>
      <c r="G84" s="4">
        <v>3</v>
      </c>
      <c r="H84" s="4">
        <v>3</v>
      </c>
      <c r="I84" s="4">
        <v>3</v>
      </c>
      <c r="J84" s="4">
        <v>3</v>
      </c>
      <c r="K84" s="4">
        <v>3</v>
      </c>
      <c r="L84" s="4">
        <v>2</v>
      </c>
      <c r="M84" s="3">
        <v>3</v>
      </c>
      <c r="N84" s="4">
        <v>2</v>
      </c>
      <c r="O84" s="4">
        <v>2</v>
      </c>
      <c r="P84" s="4">
        <v>3</v>
      </c>
      <c r="Q84" s="4">
        <v>1</v>
      </c>
    </row>
    <row r="85" spans="1:17" x14ac:dyDescent="0.2">
      <c r="A85" s="46"/>
      <c r="B85" s="47" t="s">
        <v>15</v>
      </c>
      <c r="C85" s="41" t="s">
        <v>98</v>
      </c>
      <c r="D85" s="41" t="s">
        <v>151</v>
      </c>
      <c r="E85" s="9" t="str">
        <f t="shared" si="11"/>
        <v>II</v>
      </c>
      <c r="F85" s="5" t="str">
        <f>C85</f>
        <v>CC206</v>
      </c>
      <c r="G85" s="6">
        <f>ROUND(AVERAGE(G80:G84),1)</f>
        <v>2.6</v>
      </c>
      <c r="H85" s="6">
        <f>ROUND(AVERAGE(H80:H84),1)</f>
        <v>2.4</v>
      </c>
      <c r="I85" s="6">
        <f t="shared" ref="I85:Q85" si="15">ROUND(AVERAGE(I80:I84),1)</f>
        <v>2.2000000000000002</v>
      </c>
      <c r="J85" s="6">
        <f t="shared" si="15"/>
        <v>2.4</v>
      </c>
      <c r="K85" s="6">
        <f t="shared" si="15"/>
        <v>2.8</v>
      </c>
      <c r="L85" s="6">
        <f t="shared" si="15"/>
        <v>1.8</v>
      </c>
      <c r="M85" s="6">
        <f t="shared" si="15"/>
        <v>2</v>
      </c>
      <c r="N85" s="6">
        <f t="shared" si="15"/>
        <v>1.8</v>
      </c>
      <c r="O85" s="6">
        <f t="shared" si="15"/>
        <v>1.6</v>
      </c>
      <c r="P85" s="6">
        <f t="shared" si="15"/>
        <v>2</v>
      </c>
      <c r="Q85" s="6">
        <f t="shared" si="15"/>
        <v>1.8</v>
      </c>
    </row>
    <row r="86" spans="1:17" x14ac:dyDescent="0.2">
      <c r="A86" s="46" t="s">
        <v>99</v>
      </c>
      <c r="B86" s="47" t="s">
        <v>15</v>
      </c>
      <c r="C86" s="46" t="s">
        <v>99</v>
      </c>
      <c r="D86" s="43" t="s">
        <v>152</v>
      </c>
      <c r="E86" s="9" t="str">
        <f t="shared" si="11"/>
        <v>II</v>
      </c>
      <c r="F86" s="3" t="s">
        <v>31</v>
      </c>
      <c r="G86" s="4">
        <v>2</v>
      </c>
      <c r="H86" s="4">
        <v>3</v>
      </c>
      <c r="I86" s="4">
        <v>3</v>
      </c>
      <c r="J86" s="4">
        <v>3</v>
      </c>
      <c r="K86" s="4">
        <v>3</v>
      </c>
      <c r="L86" s="4">
        <v>2</v>
      </c>
      <c r="M86" s="3">
        <v>3</v>
      </c>
      <c r="N86" s="4">
        <v>3</v>
      </c>
      <c r="O86" s="4">
        <v>2</v>
      </c>
      <c r="P86" s="4">
        <v>2</v>
      </c>
      <c r="Q86" s="4">
        <v>2</v>
      </c>
    </row>
    <row r="87" spans="1:17" x14ac:dyDescent="0.2">
      <c r="A87" s="46"/>
      <c r="B87" s="47" t="s">
        <v>15</v>
      </c>
      <c r="C87" s="48" t="s">
        <v>99</v>
      </c>
      <c r="D87" s="43" t="s">
        <v>152</v>
      </c>
      <c r="E87" s="9" t="str">
        <f t="shared" si="11"/>
        <v>II</v>
      </c>
      <c r="F87" s="3" t="s">
        <v>32</v>
      </c>
      <c r="G87" s="4">
        <v>3</v>
      </c>
      <c r="H87" s="4">
        <v>3</v>
      </c>
      <c r="I87" s="4">
        <v>2</v>
      </c>
      <c r="J87" s="4">
        <v>2</v>
      </c>
      <c r="K87" s="4">
        <v>3</v>
      </c>
      <c r="L87" s="4">
        <v>1</v>
      </c>
      <c r="M87" s="3">
        <v>2</v>
      </c>
      <c r="N87" s="4">
        <v>3</v>
      </c>
      <c r="O87" s="4">
        <v>2</v>
      </c>
      <c r="P87" s="4">
        <v>1</v>
      </c>
      <c r="Q87" s="4">
        <v>2</v>
      </c>
    </row>
    <row r="88" spans="1:17" x14ac:dyDescent="0.2">
      <c r="A88" s="46"/>
      <c r="B88" s="47" t="s">
        <v>15</v>
      </c>
      <c r="C88" s="48" t="s">
        <v>99</v>
      </c>
      <c r="D88" s="43" t="s">
        <v>152</v>
      </c>
      <c r="E88" s="9" t="str">
        <f t="shared" si="11"/>
        <v>II</v>
      </c>
      <c r="F88" s="3" t="s">
        <v>33</v>
      </c>
      <c r="G88" s="4">
        <v>3</v>
      </c>
      <c r="H88" s="4">
        <v>1</v>
      </c>
      <c r="I88" s="4">
        <v>1</v>
      </c>
      <c r="J88" s="4">
        <v>2</v>
      </c>
      <c r="K88" s="4">
        <v>2</v>
      </c>
      <c r="L88" s="4">
        <v>1</v>
      </c>
      <c r="M88" s="3">
        <v>1</v>
      </c>
      <c r="N88" s="4">
        <v>2</v>
      </c>
      <c r="O88" s="4">
        <v>2</v>
      </c>
      <c r="P88" s="4">
        <v>3</v>
      </c>
      <c r="Q88" s="4">
        <v>3</v>
      </c>
    </row>
    <row r="89" spans="1:17" x14ac:dyDescent="0.2">
      <c r="A89" s="46"/>
      <c r="B89" s="47" t="s">
        <v>15</v>
      </c>
      <c r="C89" s="48" t="s">
        <v>99</v>
      </c>
      <c r="D89" s="43" t="s">
        <v>152</v>
      </c>
      <c r="E89" s="9" t="str">
        <f t="shared" si="11"/>
        <v>II</v>
      </c>
      <c r="F89" s="3" t="s">
        <v>34</v>
      </c>
      <c r="G89" s="4">
        <v>3</v>
      </c>
      <c r="H89" s="4">
        <v>2</v>
      </c>
      <c r="I89" s="4">
        <v>2</v>
      </c>
      <c r="J89" s="4">
        <v>2</v>
      </c>
      <c r="K89" s="4">
        <v>3</v>
      </c>
      <c r="L89" s="4">
        <v>3</v>
      </c>
      <c r="M89" s="3">
        <v>1</v>
      </c>
      <c r="N89" s="4">
        <v>1</v>
      </c>
      <c r="O89" s="4">
        <v>3</v>
      </c>
      <c r="P89" s="4">
        <v>2</v>
      </c>
      <c r="Q89" s="4">
        <v>2</v>
      </c>
    </row>
    <row r="90" spans="1:17" x14ac:dyDescent="0.2">
      <c r="A90" s="46"/>
      <c r="B90" s="47" t="s">
        <v>15</v>
      </c>
      <c r="C90" s="48" t="s">
        <v>99</v>
      </c>
      <c r="D90" s="43" t="s">
        <v>152</v>
      </c>
      <c r="E90" s="9" t="str">
        <f t="shared" si="11"/>
        <v>II</v>
      </c>
      <c r="F90" s="3" t="s">
        <v>35</v>
      </c>
      <c r="G90" s="4">
        <v>2</v>
      </c>
      <c r="H90" s="4">
        <v>3</v>
      </c>
      <c r="I90" s="4">
        <v>3</v>
      </c>
      <c r="J90" s="4">
        <v>3</v>
      </c>
      <c r="K90" s="4">
        <v>3</v>
      </c>
      <c r="L90" s="4">
        <v>2</v>
      </c>
      <c r="M90" s="3">
        <v>3</v>
      </c>
      <c r="N90" s="4">
        <v>1</v>
      </c>
      <c r="O90" s="4">
        <v>2</v>
      </c>
      <c r="P90" s="4">
        <v>3</v>
      </c>
      <c r="Q90" s="4">
        <v>2</v>
      </c>
    </row>
    <row r="91" spans="1:17" x14ac:dyDescent="0.2">
      <c r="A91" s="46"/>
      <c r="B91" s="47" t="s">
        <v>15</v>
      </c>
      <c r="C91" s="41" t="s">
        <v>99</v>
      </c>
      <c r="D91" s="41" t="s">
        <v>152</v>
      </c>
      <c r="E91" s="9" t="str">
        <f t="shared" si="11"/>
        <v>II</v>
      </c>
      <c r="F91" s="5" t="str">
        <f>C91</f>
        <v>CC207</v>
      </c>
      <c r="G91" s="6">
        <f>ROUND(AVERAGE(G86:G90),1)</f>
        <v>2.6</v>
      </c>
      <c r="H91" s="6">
        <f>ROUND(AVERAGE(H86:H90),1)</f>
        <v>2.4</v>
      </c>
      <c r="I91" s="6">
        <f t="shared" ref="I91:Q91" si="16">ROUND(AVERAGE(I86:I90),1)</f>
        <v>2.2000000000000002</v>
      </c>
      <c r="J91" s="6">
        <f t="shared" si="16"/>
        <v>2.4</v>
      </c>
      <c r="K91" s="6">
        <f t="shared" si="16"/>
        <v>2.8</v>
      </c>
      <c r="L91" s="6">
        <f t="shared" si="16"/>
        <v>1.8</v>
      </c>
      <c r="M91" s="6">
        <f t="shared" si="16"/>
        <v>2</v>
      </c>
      <c r="N91" s="6">
        <f t="shared" si="16"/>
        <v>2</v>
      </c>
      <c r="O91" s="6">
        <f t="shared" si="16"/>
        <v>2.2000000000000002</v>
      </c>
      <c r="P91" s="6">
        <f t="shared" si="16"/>
        <v>2.2000000000000002</v>
      </c>
      <c r="Q91" s="6">
        <f t="shared" si="16"/>
        <v>2.2000000000000002</v>
      </c>
    </row>
    <row r="92" spans="1:17" ht="17.25" customHeight="1" x14ac:dyDescent="0.2">
      <c r="A92" s="46" t="s">
        <v>100</v>
      </c>
      <c r="B92" s="47" t="s">
        <v>15</v>
      </c>
      <c r="C92" s="46" t="s">
        <v>100</v>
      </c>
      <c r="D92" s="43" t="s">
        <v>153</v>
      </c>
      <c r="E92" s="9" t="str">
        <f t="shared" si="11"/>
        <v>II</v>
      </c>
      <c r="F92" s="3" t="s">
        <v>31</v>
      </c>
      <c r="G92" s="4">
        <v>3</v>
      </c>
      <c r="H92" s="4">
        <v>3</v>
      </c>
      <c r="I92" s="4">
        <v>2</v>
      </c>
      <c r="J92" s="4">
        <v>2</v>
      </c>
      <c r="K92" s="4">
        <v>3</v>
      </c>
      <c r="L92" s="4">
        <v>1</v>
      </c>
      <c r="M92" s="3">
        <v>2</v>
      </c>
      <c r="N92" s="4">
        <v>2</v>
      </c>
      <c r="O92" s="4">
        <v>2</v>
      </c>
      <c r="P92" s="4">
        <v>2</v>
      </c>
      <c r="Q92" s="4">
        <v>2</v>
      </c>
    </row>
    <row r="93" spans="1:17" ht="17.25" customHeight="1" x14ac:dyDescent="0.2">
      <c r="A93" s="46"/>
      <c r="B93" s="47" t="s">
        <v>15</v>
      </c>
      <c r="C93" s="48" t="s">
        <v>100</v>
      </c>
      <c r="D93" s="43" t="s">
        <v>153</v>
      </c>
      <c r="E93" s="9" t="str">
        <f t="shared" si="11"/>
        <v>II</v>
      </c>
      <c r="F93" s="3" t="s">
        <v>32</v>
      </c>
      <c r="G93" s="4">
        <v>2</v>
      </c>
      <c r="H93" s="4">
        <v>1</v>
      </c>
      <c r="I93" s="4">
        <v>1</v>
      </c>
      <c r="J93" s="4">
        <v>2</v>
      </c>
      <c r="K93" s="4">
        <v>2</v>
      </c>
      <c r="L93" s="4">
        <v>1</v>
      </c>
      <c r="M93" s="3">
        <v>1</v>
      </c>
      <c r="N93" s="4">
        <v>3</v>
      </c>
      <c r="O93" s="4">
        <v>2</v>
      </c>
      <c r="P93" s="4">
        <v>1</v>
      </c>
      <c r="Q93" s="4">
        <v>2</v>
      </c>
    </row>
    <row r="94" spans="1:17" ht="17.25" customHeight="1" x14ac:dyDescent="0.2">
      <c r="A94" s="46"/>
      <c r="B94" s="47" t="s">
        <v>15</v>
      </c>
      <c r="C94" s="48" t="s">
        <v>100</v>
      </c>
      <c r="D94" s="43" t="s">
        <v>153</v>
      </c>
      <c r="E94" s="9" t="str">
        <f t="shared" si="11"/>
        <v>II</v>
      </c>
      <c r="F94" s="3" t="s">
        <v>33</v>
      </c>
      <c r="G94" s="4">
        <v>3</v>
      </c>
      <c r="H94" s="4">
        <v>2</v>
      </c>
      <c r="I94" s="4">
        <v>2</v>
      </c>
      <c r="J94" s="4">
        <v>2</v>
      </c>
      <c r="K94" s="4">
        <v>3</v>
      </c>
      <c r="L94" s="4">
        <v>3</v>
      </c>
      <c r="M94" s="3">
        <v>1</v>
      </c>
      <c r="N94" s="4">
        <v>2</v>
      </c>
      <c r="O94" s="4">
        <v>1</v>
      </c>
      <c r="P94" s="4">
        <v>1</v>
      </c>
      <c r="Q94" s="4">
        <v>3</v>
      </c>
    </row>
    <row r="95" spans="1:17" ht="17.25" customHeight="1" x14ac:dyDescent="0.2">
      <c r="A95" s="46"/>
      <c r="B95" s="47" t="s">
        <v>15</v>
      </c>
      <c r="C95" s="48" t="s">
        <v>100</v>
      </c>
      <c r="D95" s="43" t="s">
        <v>153</v>
      </c>
      <c r="E95" s="9" t="str">
        <f t="shared" si="11"/>
        <v>II</v>
      </c>
      <c r="F95" s="3" t="s">
        <v>34</v>
      </c>
      <c r="G95" s="4">
        <v>2</v>
      </c>
      <c r="H95" s="4">
        <v>3</v>
      </c>
      <c r="I95" s="4">
        <v>3</v>
      </c>
      <c r="J95" s="4">
        <v>3</v>
      </c>
      <c r="K95" s="4">
        <v>3</v>
      </c>
      <c r="L95" s="4">
        <v>2</v>
      </c>
      <c r="M95" s="3">
        <v>3</v>
      </c>
      <c r="N95" s="4">
        <v>1</v>
      </c>
      <c r="O95" s="4">
        <v>1</v>
      </c>
      <c r="P95" s="4">
        <v>2</v>
      </c>
      <c r="Q95" s="4">
        <v>2</v>
      </c>
    </row>
    <row r="96" spans="1:17" ht="17.25" customHeight="1" x14ac:dyDescent="0.2">
      <c r="A96" s="46"/>
      <c r="B96" s="47" t="s">
        <v>15</v>
      </c>
      <c r="C96" s="48" t="s">
        <v>100</v>
      </c>
      <c r="D96" s="43" t="s">
        <v>153</v>
      </c>
      <c r="E96" s="9" t="str">
        <f t="shared" si="11"/>
        <v>II</v>
      </c>
      <c r="F96" s="3" t="s">
        <v>35</v>
      </c>
      <c r="G96" s="4">
        <v>3</v>
      </c>
      <c r="H96" s="4">
        <v>3</v>
      </c>
      <c r="I96" s="4">
        <v>2</v>
      </c>
      <c r="J96" s="4">
        <v>2</v>
      </c>
      <c r="K96" s="4">
        <v>3</v>
      </c>
      <c r="L96" s="4">
        <v>1</v>
      </c>
      <c r="M96" s="3">
        <v>2</v>
      </c>
      <c r="N96" s="4">
        <v>1</v>
      </c>
      <c r="O96" s="4">
        <v>2</v>
      </c>
      <c r="P96" s="4">
        <v>3</v>
      </c>
      <c r="Q96" s="4">
        <v>1</v>
      </c>
    </row>
    <row r="97" spans="1:17" x14ac:dyDescent="0.2">
      <c r="A97" s="46"/>
      <c r="B97" s="47" t="s">
        <v>15</v>
      </c>
      <c r="C97" s="41" t="s">
        <v>100</v>
      </c>
      <c r="D97" s="41" t="s">
        <v>153</v>
      </c>
      <c r="E97" s="9" t="str">
        <f t="shared" si="11"/>
        <v>II</v>
      </c>
      <c r="F97" s="5" t="str">
        <f>C97</f>
        <v>CC208</v>
      </c>
      <c r="G97" s="6">
        <f>ROUND(AVERAGE(G92:G96),1)</f>
        <v>2.6</v>
      </c>
      <c r="H97" s="6">
        <f>ROUND(AVERAGE(H92:H96),1)</f>
        <v>2.4</v>
      </c>
      <c r="I97" s="6">
        <f t="shared" ref="I97:Q97" si="17">ROUND(AVERAGE(I92:I96),1)</f>
        <v>2</v>
      </c>
      <c r="J97" s="6">
        <f t="shared" si="17"/>
        <v>2.2000000000000002</v>
      </c>
      <c r="K97" s="6">
        <f t="shared" si="17"/>
        <v>2.8</v>
      </c>
      <c r="L97" s="6">
        <f t="shared" si="17"/>
        <v>1.6</v>
      </c>
      <c r="M97" s="6">
        <f t="shared" si="17"/>
        <v>1.8</v>
      </c>
      <c r="N97" s="6">
        <f t="shared" si="17"/>
        <v>1.8</v>
      </c>
      <c r="O97" s="6">
        <f t="shared" si="17"/>
        <v>1.6</v>
      </c>
      <c r="P97" s="6">
        <f t="shared" si="17"/>
        <v>1.8</v>
      </c>
      <c r="Q97" s="6">
        <f t="shared" si="17"/>
        <v>2</v>
      </c>
    </row>
    <row r="98" spans="1:17" x14ac:dyDescent="0.2">
      <c r="A98" s="46" t="s">
        <v>110</v>
      </c>
      <c r="B98" s="47" t="s">
        <v>14</v>
      </c>
      <c r="C98" s="46" t="s">
        <v>110</v>
      </c>
      <c r="D98" s="43" t="s">
        <v>154</v>
      </c>
      <c r="E98" s="9" t="str">
        <f t="shared" si="11"/>
        <v>III</v>
      </c>
      <c r="F98" s="3" t="s">
        <v>31</v>
      </c>
      <c r="G98" s="4">
        <v>3</v>
      </c>
      <c r="H98" s="4">
        <v>1</v>
      </c>
      <c r="I98" s="4">
        <v>1</v>
      </c>
      <c r="J98" s="4">
        <v>2</v>
      </c>
      <c r="K98" s="4">
        <v>2</v>
      </c>
      <c r="L98" s="4">
        <v>1</v>
      </c>
      <c r="M98" s="3">
        <v>1</v>
      </c>
      <c r="N98" s="4">
        <v>1</v>
      </c>
      <c r="O98" s="4">
        <v>1</v>
      </c>
      <c r="P98" s="4">
        <v>2</v>
      </c>
      <c r="Q98" s="4">
        <v>2</v>
      </c>
    </row>
    <row r="99" spans="1:17" x14ac:dyDescent="0.2">
      <c r="A99" s="46"/>
      <c r="B99" s="47" t="s">
        <v>14</v>
      </c>
      <c r="C99" s="48" t="s">
        <v>110</v>
      </c>
      <c r="D99" s="43" t="s">
        <v>154</v>
      </c>
      <c r="E99" s="9" t="str">
        <f t="shared" si="11"/>
        <v>III</v>
      </c>
      <c r="F99" s="3" t="s">
        <v>32</v>
      </c>
      <c r="G99" s="4">
        <v>3</v>
      </c>
      <c r="H99" s="4">
        <v>2</v>
      </c>
      <c r="I99" s="4">
        <v>2</v>
      </c>
      <c r="J99" s="4">
        <v>2</v>
      </c>
      <c r="K99" s="4">
        <v>3</v>
      </c>
      <c r="L99" s="4">
        <v>3</v>
      </c>
      <c r="M99" s="3">
        <v>1</v>
      </c>
      <c r="N99" s="4">
        <v>1</v>
      </c>
      <c r="O99" s="4">
        <v>2</v>
      </c>
      <c r="P99" s="4">
        <v>3</v>
      </c>
      <c r="Q99" s="4">
        <v>1</v>
      </c>
    </row>
    <row r="100" spans="1:17" x14ac:dyDescent="0.2">
      <c r="A100" s="46"/>
      <c r="B100" s="47" t="s">
        <v>14</v>
      </c>
      <c r="C100" s="48" t="s">
        <v>110</v>
      </c>
      <c r="D100" s="43" t="s">
        <v>154</v>
      </c>
      <c r="E100" s="9" t="str">
        <f t="shared" si="11"/>
        <v>III</v>
      </c>
      <c r="F100" s="3" t="s">
        <v>33</v>
      </c>
      <c r="G100" s="4">
        <v>2</v>
      </c>
      <c r="H100" s="4">
        <v>3</v>
      </c>
      <c r="I100" s="4">
        <v>3</v>
      </c>
      <c r="J100" s="4">
        <v>3</v>
      </c>
      <c r="K100" s="4">
        <v>3</v>
      </c>
      <c r="L100" s="4">
        <v>2</v>
      </c>
      <c r="M100" s="3">
        <v>3</v>
      </c>
      <c r="N100" s="4">
        <v>2</v>
      </c>
      <c r="O100" s="4">
        <v>2</v>
      </c>
      <c r="P100" s="4">
        <v>3</v>
      </c>
      <c r="Q100" s="4">
        <v>1</v>
      </c>
    </row>
    <row r="101" spans="1:17" x14ac:dyDescent="0.2">
      <c r="A101" s="46"/>
      <c r="B101" s="47" t="s">
        <v>14</v>
      </c>
      <c r="C101" s="48" t="s">
        <v>110</v>
      </c>
      <c r="D101" s="43" t="s">
        <v>154</v>
      </c>
      <c r="E101" s="9" t="str">
        <f t="shared" si="11"/>
        <v>III</v>
      </c>
      <c r="F101" s="3" t="s">
        <v>34</v>
      </c>
      <c r="G101" s="4">
        <v>3</v>
      </c>
      <c r="H101" s="4">
        <v>3</v>
      </c>
      <c r="I101" s="4">
        <v>2</v>
      </c>
      <c r="J101" s="4">
        <v>2</v>
      </c>
      <c r="K101" s="4">
        <v>3</v>
      </c>
      <c r="L101" s="4">
        <v>1</v>
      </c>
      <c r="M101" s="3">
        <v>2</v>
      </c>
      <c r="N101" s="4">
        <v>3</v>
      </c>
      <c r="O101" s="4">
        <v>2</v>
      </c>
      <c r="P101" s="4">
        <v>2</v>
      </c>
      <c r="Q101" s="4">
        <v>2</v>
      </c>
    </row>
    <row r="102" spans="1:17" x14ac:dyDescent="0.2">
      <c r="A102" s="46"/>
      <c r="B102" s="47" t="s">
        <v>14</v>
      </c>
      <c r="C102" s="48" t="s">
        <v>110</v>
      </c>
      <c r="D102" s="43" t="s">
        <v>154</v>
      </c>
      <c r="E102" s="9" t="str">
        <f t="shared" si="11"/>
        <v>III</v>
      </c>
      <c r="F102" s="3" t="s">
        <v>35</v>
      </c>
      <c r="G102" s="4">
        <v>2</v>
      </c>
      <c r="H102" s="4">
        <v>1</v>
      </c>
      <c r="I102" s="4">
        <v>1</v>
      </c>
      <c r="J102" s="4">
        <v>2</v>
      </c>
      <c r="K102" s="4">
        <v>2</v>
      </c>
      <c r="L102" s="4">
        <v>1</v>
      </c>
      <c r="M102" s="3">
        <v>1</v>
      </c>
      <c r="N102" s="4">
        <v>1</v>
      </c>
      <c r="O102" s="4">
        <v>1</v>
      </c>
      <c r="P102" s="4">
        <v>2</v>
      </c>
      <c r="Q102" s="4">
        <v>2</v>
      </c>
    </row>
    <row r="103" spans="1:17" x14ac:dyDescent="0.2">
      <c r="A103" s="46"/>
      <c r="B103" s="47" t="s">
        <v>14</v>
      </c>
      <c r="C103" s="41" t="s">
        <v>110</v>
      </c>
      <c r="D103" s="41" t="s">
        <v>154</v>
      </c>
      <c r="E103" s="9" t="str">
        <f t="shared" si="11"/>
        <v>III</v>
      </c>
      <c r="F103" s="5" t="str">
        <f>C103</f>
        <v>CC-301</v>
      </c>
      <c r="G103" s="6">
        <f>ROUND(AVERAGE(G98:G102),1)</f>
        <v>2.6</v>
      </c>
      <c r="H103" s="6">
        <f>ROUND(AVERAGE(H98:H102),1)</f>
        <v>2</v>
      </c>
      <c r="I103" s="6">
        <f t="shared" ref="I103:Q103" si="18">ROUND(AVERAGE(I98:I102),1)</f>
        <v>1.8</v>
      </c>
      <c r="J103" s="6">
        <f t="shared" si="18"/>
        <v>2.2000000000000002</v>
      </c>
      <c r="K103" s="6">
        <f t="shared" si="18"/>
        <v>2.6</v>
      </c>
      <c r="L103" s="6">
        <f t="shared" si="18"/>
        <v>1.6</v>
      </c>
      <c r="M103" s="6">
        <f t="shared" si="18"/>
        <v>1.6</v>
      </c>
      <c r="N103" s="6">
        <f t="shared" si="18"/>
        <v>1.6</v>
      </c>
      <c r="O103" s="6">
        <f t="shared" si="18"/>
        <v>1.6</v>
      </c>
      <c r="P103" s="6">
        <f t="shared" si="18"/>
        <v>2.4</v>
      </c>
      <c r="Q103" s="6">
        <f t="shared" si="18"/>
        <v>1.6</v>
      </c>
    </row>
    <row r="104" spans="1:17" x14ac:dyDescent="0.2">
      <c r="A104" s="46" t="s">
        <v>112</v>
      </c>
      <c r="B104" s="47" t="s">
        <v>14</v>
      </c>
      <c r="C104" s="46" t="s">
        <v>112</v>
      </c>
      <c r="D104" s="43" t="s">
        <v>155</v>
      </c>
      <c r="E104" s="9" t="str">
        <f t="shared" si="11"/>
        <v>III</v>
      </c>
      <c r="F104" s="3" t="s">
        <v>31</v>
      </c>
      <c r="G104" s="4">
        <v>3</v>
      </c>
      <c r="H104" s="4">
        <v>2</v>
      </c>
      <c r="I104" s="4">
        <v>2</v>
      </c>
      <c r="J104" s="4">
        <v>2</v>
      </c>
      <c r="K104" s="4">
        <v>3</v>
      </c>
      <c r="L104" s="4">
        <v>3</v>
      </c>
      <c r="M104" s="3">
        <v>1</v>
      </c>
      <c r="N104" s="4">
        <v>1</v>
      </c>
      <c r="O104" s="4">
        <v>2</v>
      </c>
      <c r="P104" s="4">
        <v>3</v>
      </c>
      <c r="Q104" s="4">
        <v>1</v>
      </c>
    </row>
    <row r="105" spans="1:17" x14ac:dyDescent="0.2">
      <c r="A105" s="46"/>
      <c r="B105" s="47" t="s">
        <v>14</v>
      </c>
      <c r="C105" s="48" t="s">
        <v>112</v>
      </c>
      <c r="D105" s="43" t="s">
        <v>155</v>
      </c>
      <c r="E105" s="9" t="str">
        <f t="shared" si="11"/>
        <v>III</v>
      </c>
      <c r="F105" s="3" t="s">
        <v>32</v>
      </c>
      <c r="G105" s="4">
        <v>2</v>
      </c>
      <c r="H105" s="4">
        <v>3</v>
      </c>
      <c r="I105" s="4">
        <v>3</v>
      </c>
      <c r="J105" s="4">
        <v>3</v>
      </c>
      <c r="K105" s="4">
        <v>3</v>
      </c>
      <c r="L105" s="4">
        <v>2</v>
      </c>
      <c r="M105" s="3">
        <v>3</v>
      </c>
      <c r="N105" s="4">
        <v>2</v>
      </c>
      <c r="O105" s="4">
        <v>2</v>
      </c>
      <c r="P105" s="4">
        <v>3</v>
      </c>
      <c r="Q105" s="4">
        <v>1</v>
      </c>
    </row>
    <row r="106" spans="1:17" x14ac:dyDescent="0.2">
      <c r="A106" s="46"/>
      <c r="B106" s="47" t="s">
        <v>14</v>
      </c>
      <c r="C106" s="48" t="s">
        <v>112</v>
      </c>
      <c r="D106" s="43" t="s">
        <v>155</v>
      </c>
      <c r="E106" s="9" t="str">
        <f t="shared" si="11"/>
        <v>III</v>
      </c>
      <c r="F106" s="3" t="s">
        <v>33</v>
      </c>
      <c r="G106" s="4">
        <v>3</v>
      </c>
      <c r="H106" s="4">
        <v>3</v>
      </c>
      <c r="I106" s="4">
        <v>2</v>
      </c>
      <c r="J106" s="4">
        <v>2</v>
      </c>
      <c r="K106" s="4">
        <v>3</v>
      </c>
      <c r="L106" s="4">
        <v>1</v>
      </c>
      <c r="M106" s="3">
        <v>2</v>
      </c>
      <c r="N106" s="4">
        <v>3</v>
      </c>
      <c r="O106" s="4">
        <v>2</v>
      </c>
      <c r="P106" s="4">
        <v>2</v>
      </c>
      <c r="Q106" s="4">
        <v>2</v>
      </c>
    </row>
    <row r="107" spans="1:17" x14ac:dyDescent="0.2">
      <c r="A107" s="46"/>
      <c r="B107" s="47" t="s">
        <v>14</v>
      </c>
      <c r="C107" s="48" t="s">
        <v>112</v>
      </c>
      <c r="D107" s="43" t="s">
        <v>155</v>
      </c>
      <c r="E107" s="9" t="str">
        <f t="shared" si="11"/>
        <v>III</v>
      </c>
      <c r="F107" s="3" t="s">
        <v>34</v>
      </c>
      <c r="G107" s="4">
        <v>3</v>
      </c>
      <c r="H107" s="4">
        <v>1</v>
      </c>
      <c r="I107" s="4">
        <v>1</v>
      </c>
      <c r="J107" s="4">
        <v>2</v>
      </c>
      <c r="K107" s="4">
        <v>2</v>
      </c>
      <c r="L107" s="4">
        <v>1</v>
      </c>
      <c r="M107" s="3">
        <v>1</v>
      </c>
      <c r="N107" s="4">
        <v>3</v>
      </c>
      <c r="O107" s="4">
        <v>2</v>
      </c>
      <c r="P107" s="4">
        <v>1</v>
      </c>
      <c r="Q107" s="4">
        <v>2</v>
      </c>
    </row>
    <row r="108" spans="1:17" x14ac:dyDescent="0.2">
      <c r="A108" s="46"/>
      <c r="B108" s="47" t="s">
        <v>14</v>
      </c>
      <c r="C108" s="48" t="s">
        <v>112</v>
      </c>
      <c r="D108" s="43" t="s">
        <v>155</v>
      </c>
      <c r="E108" s="9" t="str">
        <f t="shared" si="11"/>
        <v>III</v>
      </c>
      <c r="F108" s="3" t="s">
        <v>35</v>
      </c>
      <c r="G108" s="4">
        <v>2</v>
      </c>
      <c r="H108" s="4">
        <v>2</v>
      </c>
      <c r="I108" s="4">
        <v>2</v>
      </c>
      <c r="J108" s="4">
        <v>2</v>
      </c>
      <c r="K108" s="4">
        <v>3</v>
      </c>
      <c r="L108" s="4">
        <v>3</v>
      </c>
      <c r="M108" s="3">
        <v>1</v>
      </c>
      <c r="N108" s="4">
        <v>2</v>
      </c>
      <c r="O108" s="4">
        <v>2</v>
      </c>
      <c r="P108" s="4">
        <v>3</v>
      </c>
      <c r="Q108" s="4">
        <v>3</v>
      </c>
    </row>
    <row r="109" spans="1:17" x14ac:dyDescent="0.2">
      <c r="A109" s="46"/>
      <c r="B109" s="47" t="s">
        <v>14</v>
      </c>
      <c r="C109" s="41" t="s">
        <v>112</v>
      </c>
      <c r="D109" s="41" t="s">
        <v>155</v>
      </c>
      <c r="E109" s="9" t="str">
        <f t="shared" si="11"/>
        <v>III</v>
      </c>
      <c r="F109" s="5" t="str">
        <f>C109</f>
        <v>DCE-302 MFG1</v>
      </c>
      <c r="G109" s="6">
        <f>ROUND(AVERAGE(G104:G108),1)</f>
        <v>2.6</v>
      </c>
      <c r="H109" s="6">
        <f>ROUND(AVERAGE(H104:H108),1)</f>
        <v>2.2000000000000002</v>
      </c>
      <c r="I109" s="6">
        <f t="shared" ref="I109:Q109" si="19">ROUND(AVERAGE(I104:I108),1)</f>
        <v>2</v>
      </c>
      <c r="J109" s="6">
        <f t="shared" si="19"/>
        <v>2.2000000000000002</v>
      </c>
      <c r="K109" s="6">
        <f t="shared" si="19"/>
        <v>2.8</v>
      </c>
      <c r="L109" s="6">
        <f t="shared" si="19"/>
        <v>2</v>
      </c>
      <c r="M109" s="6">
        <f t="shared" si="19"/>
        <v>1.6</v>
      </c>
      <c r="N109" s="6">
        <f t="shared" si="19"/>
        <v>2.2000000000000002</v>
      </c>
      <c r="O109" s="6">
        <f t="shared" si="19"/>
        <v>2</v>
      </c>
      <c r="P109" s="6">
        <f t="shared" si="19"/>
        <v>2.4</v>
      </c>
      <c r="Q109" s="6">
        <f t="shared" si="19"/>
        <v>1.8</v>
      </c>
    </row>
    <row r="110" spans="1:17" x14ac:dyDescent="0.2">
      <c r="A110" s="46" t="s">
        <v>113</v>
      </c>
      <c r="B110" s="47" t="s">
        <v>14</v>
      </c>
      <c r="C110" s="46" t="s">
        <v>113</v>
      </c>
      <c r="D110" s="43" t="s">
        <v>156</v>
      </c>
      <c r="E110" s="9" t="str">
        <f t="shared" si="11"/>
        <v>III</v>
      </c>
      <c r="F110" s="3" t="s">
        <v>31</v>
      </c>
      <c r="G110" s="4">
        <v>3</v>
      </c>
      <c r="H110" s="4">
        <v>3</v>
      </c>
      <c r="I110" s="4">
        <v>3</v>
      </c>
      <c r="J110" s="4">
        <v>3</v>
      </c>
      <c r="K110" s="4">
        <v>3</v>
      </c>
      <c r="L110" s="4">
        <v>2</v>
      </c>
      <c r="M110" s="3">
        <v>3</v>
      </c>
      <c r="N110" s="4">
        <v>1</v>
      </c>
      <c r="O110" s="4">
        <v>3</v>
      </c>
      <c r="P110" s="4">
        <v>2</v>
      </c>
      <c r="Q110" s="4">
        <v>2</v>
      </c>
    </row>
    <row r="111" spans="1:17" x14ac:dyDescent="0.2">
      <c r="A111" s="46"/>
      <c r="B111" s="47" t="s">
        <v>14</v>
      </c>
      <c r="C111" s="48" t="s">
        <v>113</v>
      </c>
      <c r="D111" s="43" t="s">
        <v>156</v>
      </c>
      <c r="E111" s="9" t="str">
        <f t="shared" si="11"/>
        <v>III</v>
      </c>
      <c r="F111" s="3" t="s">
        <v>32</v>
      </c>
      <c r="G111" s="4">
        <v>2</v>
      </c>
      <c r="H111" s="4">
        <v>3</v>
      </c>
      <c r="I111" s="4">
        <v>3</v>
      </c>
      <c r="J111" s="4">
        <v>3</v>
      </c>
      <c r="K111" s="4">
        <v>3</v>
      </c>
      <c r="L111" s="4">
        <v>2</v>
      </c>
      <c r="M111" s="3">
        <v>3</v>
      </c>
      <c r="N111" s="4">
        <v>1</v>
      </c>
      <c r="O111" s="4">
        <v>2</v>
      </c>
      <c r="P111" s="4">
        <v>3</v>
      </c>
      <c r="Q111" s="4">
        <v>2</v>
      </c>
    </row>
    <row r="112" spans="1:17" x14ac:dyDescent="0.2">
      <c r="A112" s="46"/>
      <c r="B112" s="47" t="s">
        <v>14</v>
      </c>
      <c r="C112" s="48" t="s">
        <v>113</v>
      </c>
      <c r="D112" s="43" t="s">
        <v>156</v>
      </c>
      <c r="E112" s="9" t="str">
        <f t="shared" si="11"/>
        <v>III</v>
      </c>
      <c r="F112" s="3" t="s">
        <v>33</v>
      </c>
      <c r="G112" s="4">
        <v>3</v>
      </c>
      <c r="H112" s="4">
        <v>3</v>
      </c>
      <c r="I112" s="4">
        <v>2</v>
      </c>
      <c r="J112" s="4">
        <v>2</v>
      </c>
      <c r="K112" s="4">
        <v>3</v>
      </c>
      <c r="L112" s="4">
        <v>1</v>
      </c>
      <c r="M112" s="3">
        <v>2</v>
      </c>
      <c r="N112" s="4">
        <v>2</v>
      </c>
      <c r="O112" s="4">
        <v>2</v>
      </c>
      <c r="P112" s="4">
        <v>2</v>
      </c>
      <c r="Q112" s="4">
        <v>2</v>
      </c>
    </row>
    <row r="113" spans="1:17" x14ac:dyDescent="0.2">
      <c r="A113" s="46"/>
      <c r="B113" s="47" t="s">
        <v>14</v>
      </c>
      <c r="C113" s="48" t="s">
        <v>113</v>
      </c>
      <c r="D113" s="43" t="s">
        <v>156</v>
      </c>
      <c r="E113" s="9" t="str">
        <f t="shared" si="11"/>
        <v>III</v>
      </c>
      <c r="F113" s="3" t="s">
        <v>34</v>
      </c>
      <c r="G113" s="4">
        <v>3</v>
      </c>
      <c r="H113" s="4">
        <v>1</v>
      </c>
      <c r="I113" s="4">
        <v>1</v>
      </c>
      <c r="J113" s="4">
        <v>2</v>
      </c>
      <c r="K113" s="4">
        <v>2</v>
      </c>
      <c r="L113" s="4">
        <v>1</v>
      </c>
      <c r="M113" s="3">
        <v>1</v>
      </c>
      <c r="N113" s="4">
        <v>3</v>
      </c>
      <c r="O113" s="4">
        <v>2</v>
      </c>
      <c r="P113" s="4">
        <v>1</v>
      </c>
      <c r="Q113" s="4">
        <v>2</v>
      </c>
    </row>
    <row r="114" spans="1:17" x14ac:dyDescent="0.2">
      <c r="A114" s="46"/>
      <c r="B114" s="47" t="s">
        <v>14</v>
      </c>
      <c r="C114" s="48" t="s">
        <v>113</v>
      </c>
      <c r="D114" s="43" t="s">
        <v>156</v>
      </c>
      <c r="E114" s="9" t="str">
        <f t="shared" si="11"/>
        <v>III</v>
      </c>
      <c r="F114" s="3" t="s">
        <v>35</v>
      </c>
      <c r="G114" s="4">
        <v>3</v>
      </c>
      <c r="H114" s="4">
        <v>2</v>
      </c>
      <c r="I114" s="4">
        <v>2</v>
      </c>
      <c r="J114" s="4">
        <v>2</v>
      </c>
      <c r="K114" s="4">
        <v>3</v>
      </c>
      <c r="L114" s="4">
        <v>3</v>
      </c>
      <c r="M114" s="3">
        <v>1</v>
      </c>
      <c r="N114" s="4">
        <v>2</v>
      </c>
      <c r="O114" s="4">
        <v>1</v>
      </c>
      <c r="P114" s="4">
        <v>1</v>
      </c>
      <c r="Q114" s="4">
        <v>3</v>
      </c>
    </row>
    <row r="115" spans="1:17" x14ac:dyDescent="0.2">
      <c r="A115" s="46"/>
      <c r="B115" s="47" t="s">
        <v>14</v>
      </c>
      <c r="C115" s="41" t="s">
        <v>113</v>
      </c>
      <c r="D115" s="41" t="s">
        <v>156</v>
      </c>
      <c r="E115" s="9" t="str">
        <f t="shared" si="11"/>
        <v>III</v>
      </c>
      <c r="F115" s="5" t="str">
        <f>C115</f>
        <v>DCE-302 FHRG1</v>
      </c>
      <c r="G115" s="6">
        <f>ROUND(AVERAGE(G110:G114),1)</f>
        <v>2.8</v>
      </c>
      <c r="H115" s="6">
        <f>ROUND(AVERAGE(H110:H114),1)</f>
        <v>2.4</v>
      </c>
      <c r="I115" s="6">
        <f t="shared" ref="I115:Q115" si="20">ROUND(AVERAGE(I110:I114),1)</f>
        <v>2.2000000000000002</v>
      </c>
      <c r="J115" s="6">
        <f t="shared" si="20"/>
        <v>2.4</v>
      </c>
      <c r="K115" s="6">
        <f t="shared" si="20"/>
        <v>2.8</v>
      </c>
      <c r="L115" s="6">
        <f t="shared" si="20"/>
        <v>1.8</v>
      </c>
      <c r="M115" s="6">
        <f t="shared" si="20"/>
        <v>2</v>
      </c>
      <c r="N115" s="6">
        <f t="shared" si="20"/>
        <v>1.8</v>
      </c>
      <c r="O115" s="6">
        <f t="shared" si="20"/>
        <v>2</v>
      </c>
      <c r="P115" s="6">
        <f t="shared" si="20"/>
        <v>1.8</v>
      </c>
      <c r="Q115" s="6">
        <f t="shared" si="20"/>
        <v>2.2000000000000002</v>
      </c>
    </row>
    <row r="116" spans="1:17" x14ac:dyDescent="0.2">
      <c r="A116" s="46" t="s">
        <v>114</v>
      </c>
      <c r="B116" s="47" t="s">
        <v>14</v>
      </c>
      <c r="C116" s="46" t="s">
        <v>114</v>
      </c>
      <c r="D116" s="43" t="s">
        <v>157</v>
      </c>
      <c r="E116" s="9" t="str">
        <f t="shared" si="11"/>
        <v>III</v>
      </c>
      <c r="F116" s="17" t="s">
        <v>31</v>
      </c>
      <c r="G116" s="17">
        <v>3</v>
      </c>
      <c r="H116" s="17">
        <v>3</v>
      </c>
      <c r="I116" s="17">
        <v>2</v>
      </c>
      <c r="J116" s="17">
        <v>2</v>
      </c>
      <c r="K116" s="17">
        <v>3</v>
      </c>
      <c r="L116" s="17">
        <v>1</v>
      </c>
      <c r="M116" s="3">
        <v>2</v>
      </c>
      <c r="N116" s="17">
        <v>2</v>
      </c>
      <c r="O116" s="17">
        <v>2</v>
      </c>
      <c r="P116" s="17">
        <v>3</v>
      </c>
      <c r="Q116" s="18">
        <v>3</v>
      </c>
    </row>
    <row r="117" spans="1:17" x14ac:dyDescent="0.2">
      <c r="A117" s="46"/>
      <c r="B117" s="47" t="s">
        <v>14</v>
      </c>
      <c r="C117" s="48" t="s">
        <v>114</v>
      </c>
      <c r="D117" s="43" t="s">
        <v>157</v>
      </c>
      <c r="E117" s="9" t="str">
        <f t="shared" si="11"/>
        <v>III</v>
      </c>
      <c r="F117" s="17" t="s">
        <v>32</v>
      </c>
      <c r="G117" s="17">
        <v>3</v>
      </c>
      <c r="H117" s="17">
        <v>1</v>
      </c>
      <c r="I117" s="17">
        <v>1</v>
      </c>
      <c r="J117" s="17">
        <v>2</v>
      </c>
      <c r="K117" s="17">
        <v>2</v>
      </c>
      <c r="L117" s="17">
        <v>1</v>
      </c>
      <c r="M117" s="3">
        <v>1</v>
      </c>
      <c r="N117" s="17">
        <v>1</v>
      </c>
      <c r="O117" s="17">
        <v>3</v>
      </c>
      <c r="P117" s="17">
        <v>2</v>
      </c>
      <c r="Q117" s="18">
        <v>2</v>
      </c>
    </row>
    <row r="118" spans="1:17" x14ac:dyDescent="0.2">
      <c r="A118" s="46"/>
      <c r="B118" s="47" t="s">
        <v>14</v>
      </c>
      <c r="C118" s="48" t="s">
        <v>114</v>
      </c>
      <c r="D118" s="43" t="s">
        <v>157</v>
      </c>
      <c r="E118" s="9" t="str">
        <f t="shared" si="11"/>
        <v>III</v>
      </c>
      <c r="F118" s="17" t="s">
        <v>33</v>
      </c>
      <c r="G118" s="17">
        <v>2</v>
      </c>
      <c r="H118" s="17">
        <v>2</v>
      </c>
      <c r="I118" s="17">
        <v>2</v>
      </c>
      <c r="J118" s="17">
        <v>2</v>
      </c>
      <c r="K118" s="17">
        <v>3</v>
      </c>
      <c r="L118" s="17">
        <v>3</v>
      </c>
      <c r="M118" s="3">
        <v>1</v>
      </c>
      <c r="N118" s="17">
        <v>1</v>
      </c>
      <c r="O118" s="17">
        <v>2</v>
      </c>
      <c r="P118" s="17">
        <v>3</v>
      </c>
      <c r="Q118" s="18">
        <v>2</v>
      </c>
    </row>
    <row r="119" spans="1:17" x14ac:dyDescent="0.2">
      <c r="A119" s="46"/>
      <c r="B119" s="47" t="s">
        <v>14</v>
      </c>
      <c r="C119" s="48" t="s">
        <v>114</v>
      </c>
      <c r="D119" s="43" t="s">
        <v>157</v>
      </c>
      <c r="E119" s="9" t="str">
        <f t="shared" si="11"/>
        <v>III</v>
      </c>
      <c r="F119" s="17" t="s">
        <v>34</v>
      </c>
      <c r="G119" s="17">
        <v>3</v>
      </c>
      <c r="H119" s="17">
        <v>3</v>
      </c>
      <c r="I119" s="17">
        <v>3</v>
      </c>
      <c r="J119" s="17">
        <v>3</v>
      </c>
      <c r="K119" s="17">
        <v>3</v>
      </c>
      <c r="L119" s="17">
        <v>2</v>
      </c>
      <c r="M119" s="3">
        <v>3</v>
      </c>
      <c r="N119" s="17">
        <v>2</v>
      </c>
      <c r="O119" s="17">
        <v>2</v>
      </c>
      <c r="P119" s="17">
        <v>2</v>
      </c>
      <c r="Q119" s="18">
        <v>2</v>
      </c>
    </row>
    <row r="120" spans="1:17" x14ac:dyDescent="0.2">
      <c r="A120" s="46"/>
      <c r="B120" s="47" t="s">
        <v>14</v>
      </c>
      <c r="C120" s="48" t="s">
        <v>114</v>
      </c>
      <c r="D120" s="43" t="s">
        <v>157</v>
      </c>
      <c r="E120" s="9" t="str">
        <f t="shared" si="11"/>
        <v>III</v>
      </c>
      <c r="F120" s="17" t="s">
        <v>35</v>
      </c>
      <c r="G120" s="17">
        <v>2</v>
      </c>
      <c r="H120" s="17">
        <v>3</v>
      </c>
      <c r="I120" s="17">
        <v>3</v>
      </c>
      <c r="J120" s="17">
        <v>3</v>
      </c>
      <c r="K120" s="17">
        <v>3</v>
      </c>
      <c r="L120" s="17">
        <v>2</v>
      </c>
      <c r="M120" s="3">
        <v>3</v>
      </c>
      <c r="N120" s="17">
        <v>3</v>
      </c>
      <c r="O120" s="17">
        <v>2</v>
      </c>
      <c r="P120" s="17">
        <v>1</v>
      </c>
      <c r="Q120" s="18">
        <v>2</v>
      </c>
    </row>
    <row r="121" spans="1:17" x14ac:dyDescent="0.2">
      <c r="A121" s="46"/>
      <c r="B121" s="47" t="s">
        <v>14</v>
      </c>
      <c r="C121" s="41" t="s">
        <v>114</v>
      </c>
      <c r="D121" s="41" t="s">
        <v>157</v>
      </c>
      <c r="E121" s="9" t="str">
        <f t="shared" si="11"/>
        <v>III</v>
      </c>
      <c r="F121" s="5" t="str">
        <f>C121</f>
        <v>DCE-303 MFG2</v>
      </c>
      <c r="G121" s="6">
        <f>ROUND(AVERAGE(G116:G120),1)</f>
        <v>2.6</v>
      </c>
      <c r="H121" s="6">
        <f>ROUND(AVERAGE(H116:H120),1)</f>
        <v>2.4</v>
      </c>
      <c r="I121" s="6">
        <f t="shared" ref="I121:Q121" si="21">ROUND(AVERAGE(I116:I120),1)</f>
        <v>2.2000000000000002</v>
      </c>
      <c r="J121" s="6">
        <f t="shared" si="21"/>
        <v>2.4</v>
      </c>
      <c r="K121" s="6">
        <f t="shared" si="21"/>
        <v>2.8</v>
      </c>
      <c r="L121" s="6">
        <f t="shared" si="21"/>
        <v>1.8</v>
      </c>
      <c r="M121" s="6">
        <f t="shared" si="21"/>
        <v>2</v>
      </c>
      <c r="N121" s="6">
        <f t="shared" si="21"/>
        <v>1.8</v>
      </c>
      <c r="O121" s="6">
        <f t="shared" si="21"/>
        <v>2.2000000000000002</v>
      </c>
      <c r="P121" s="6">
        <f t="shared" si="21"/>
        <v>2.2000000000000002</v>
      </c>
      <c r="Q121" s="6">
        <f t="shared" si="21"/>
        <v>2.2000000000000002</v>
      </c>
    </row>
    <row r="122" spans="1:17" x14ac:dyDescent="0.2">
      <c r="A122" s="46" t="s">
        <v>115</v>
      </c>
      <c r="B122" s="47" t="s">
        <v>14</v>
      </c>
      <c r="C122" s="46" t="s">
        <v>115</v>
      </c>
      <c r="D122" s="43" t="s">
        <v>158</v>
      </c>
      <c r="E122" s="9" t="str">
        <f t="shared" si="11"/>
        <v>III</v>
      </c>
      <c r="F122" s="3" t="s">
        <v>31</v>
      </c>
      <c r="G122" s="4">
        <v>2</v>
      </c>
      <c r="H122" s="4">
        <v>1</v>
      </c>
      <c r="I122" s="4">
        <v>1</v>
      </c>
      <c r="J122" s="4">
        <v>2</v>
      </c>
      <c r="K122" s="4">
        <v>2</v>
      </c>
      <c r="L122" s="4">
        <v>1</v>
      </c>
      <c r="M122" s="4">
        <v>1</v>
      </c>
      <c r="N122" s="4">
        <v>3</v>
      </c>
      <c r="O122" s="4">
        <v>2</v>
      </c>
      <c r="P122" s="4">
        <v>1</v>
      </c>
      <c r="Q122" s="4">
        <v>2</v>
      </c>
    </row>
    <row r="123" spans="1:17" x14ac:dyDescent="0.2">
      <c r="A123" s="46"/>
      <c r="B123" s="47" t="s">
        <v>14</v>
      </c>
      <c r="C123" s="48" t="s">
        <v>115</v>
      </c>
      <c r="D123" s="43" t="s">
        <v>158</v>
      </c>
      <c r="E123" s="9" t="str">
        <f t="shared" si="11"/>
        <v>III</v>
      </c>
      <c r="F123" s="3" t="s">
        <v>32</v>
      </c>
      <c r="G123" s="4">
        <v>3</v>
      </c>
      <c r="H123" s="4">
        <v>2</v>
      </c>
      <c r="I123" s="4">
        <v>2</v>
      </c>
      <c r="J123" s="4">
        <v>2</v>
      </c>
      <c r="K123" s="4">
        <v>3</v>
      </c>
      <c r="L123" s="4">
        <v>3</v>
      </c>
      <c r="M123" s="4">
        <v>1</v>
      </c>
      <c r="N123" s="4">
        <v>2</v>
      </c>
      <c r="O123" s="4">
        <v>2</v>
      </c>
      <c r="P123" s="4">
        <v>3</v>
      </c>
      <c r="Q123" s="4">
        <v>3</v>
      </c>
    </row>
    <row r="124" spans="1:17" x14ac:dyDescent="0.2">
      <c r="A124" s="46"/>
      <c r="B124" s="47" t="s">
        <v>14</v>
      </c>
      <c r="C124" s="48" t="s">
        <v>115</v>
      </c>
      <c r="D124" s="43" t="s">
        <v>158</v>
      </c>
      <c r="E124" s="9" t="str">
        <f t="shared" si="11"/>
        <v>III</v>
      </c>
      <c r="F124" s="3" t="s">
        <v>33</v>
      </c>
      <c r="G124" s="4">
        <v>2</v>
      </c>
      <c r="H124" s="4">
        <v>3</v>
      </c>
      <c r="I124" s="4">
        <v>3</v>
      </c>
      <c r="J124" s="4">
        <v>3</v>
      </c>
      <c r="K124" s="4">
        <v>3</v>
      </c>
      <c r="L124" s="4">
        <v>2</v>
      </c>
      <c r="M124" s="4">
        <v>3</v>
      </c>
      <c r="N124" s="4">
        <v>2</v>
      </c>
      <c r="O124" s="4">
        <v>2</v>
      </c>
      <c r="P124" s="4">
        <v>2</v>
      </c>
      <c r="Q124" s="4">
        <v>2</v>
      </c>
    </row>
    <row r="125" spans="1:17" x14ac:dyDescent="0.2">
      <c r="A125" s="46"/>
      <c r="B125" s="47" t="s">
        <v>14</v>
      </c>
      <c r="C125" s="48" t="s">
        <v>115</v>
      </c>
      <c r="D125" s="43" t="s">
        <v>158</v>
      </c>
      <c r="E125" s="9" t="str">
        <f t="shared" si="11"/>
        <v>III</v>
      </c>
      <c r="F125" s="3" t="s">
        <v>34</v>
      </c>
      <c r="G125" s="4">
        <v>3</v>
      </c>
      <c r="H125" s="4">
        <v>3</v>
      </c>
      <c r="I125" s="4">
        <v>2</v>
      </c>
      <c r="J125" s="4">
        <v>2</v>
      </c>
      <c r="K125" s="4">
        <v>3</v>
      </c>
      <c r="L125" s="4">
        <v>1</v>
      </c>
      <c r="M125" s="4">
        <v>3</v>
      </c>
      <c r="N125" s="4">
        <v>3</v>
      </c>
      <c r="O125" s="4">
        <v>2</v>
      </c>
      <c r="P125" s="4">
        <v>1</v>
      </c>
      <c r="Q125" s="4">
        <v>2</v>
      </c>
    </row>
    <row r="126" spans="1:17" x14ac:dyDescent="0.2">
      <c r="A126" s="46"/>
      <c r="B126" s="47" t="s">
        <v>14</v>
      </c>
      <c r="C126" s="48" t="s">
        <v>115</v>
      </c>
      <c r="D126" s="43" t="s">
        <v>158</v>
      </c>
      <c r="E126" s="9" t="str">
        <f t="shared" si="11"/>
        <v>III</v>
      </c>
      <c r="F126" s="3" t="s">
        <v>35</v>
      </c>
      <c r="G126" s="4">
        <v>3</v>
      </c>
      <c r="H126" s="4">
        <v>1</v>
      </c>
      <c r="I126" s="4">
        <v>1</v>
      </c>
      <c r="J126" s="4">
        <v>2</v>
      </c>
      <c r="K126" s="4">
        <v>2</v>
      </c>
      <c r="L126" s="4">
        <v>1</v>
      </c>
      <c r="M126" s="4">
        <v>2</v>
      </c>
      <c r="N126" s="4">
        <v>2</v>
      </c>
      <c r="O126" s="4">
        <v>1</v>
      </c>
      <c r="P126" s="4">
        <v>1</v>
      </c>
      <c r="Q126" s="4">
        <v>3</v>
      </c>
    </row>
    <row r="127" spans="1:17" x14ac:dyDescent="0.2">
      <c r="A127" s="46"/>
      <c r="B127" s="47" t="s">
        <v>14</v>
      </c>
      <c r="C127" s="41" t="s">
        <v>115</v>
      </c>
      <c r="D127" s="41" t="s">
        <v>158</v>
      </c>
      <c r="E127" s="9" t="str">
        <f t="shared" si="11"/>
        <v>III</v>
      </c>
      <c r="F127" s="5" t="str">
        <f>C127</f>
        <v>DCE-303 FHRG2</v>
      </c>
      <c r="G127" s="6">
        <f>ROUND(AVERAGE(G122:G126),1)</f>
        <v>2.6</v>
      </c>
      <c r="H127" s="6">
        <f>ROUND(AVERAGE(H122:H126),1)</f>
        <v>2</v>
      </c>
      <c r="I127" s="6">
        <f t="shared" ref="I127:Q127" si="22">ROUND(AVERAGE(I122:I126),1)</f>
        <v>1.8</v>
      </c>
      <c r="J127" s="6">
        <f t="shared" si="22"/>
        <v>2.2000000000000002</v>
      </c>
      <c r="K127" s="6">
        <f t="shared" si="22"/>
        <v>2.6</v>
      </c>
      <c r="L127" s="6">
        <f t="shared" si="22"/>
        <v>1.6</v>
      </c>
      <c r="M127" s="6">
        <f t="shared" si="22"/>
        <v>2</v>
      </c>
      <c r="N127" s="6">
        <f t="shared" si="22"/>
        <v>2.4</v>
      </c>
      <c r="O127" s="6">
        <f t="shared" si="22"/>
        <v>1.8</v>
      </c>
      <c r="P127" s="6">
        <f t="shared" si="22"/>
        <v>1.6</v>
      </c>
      <c r="Q127" s="6">
        <f t="shared" si="22"/>
        <v>2.4</v>
      </c>
    </row>
    <row r="128" spans="1:17" x14ac:dyDescent="0.2">
      <c r="A128" s="46" t="s">
        <v>116</v>
      </c>
      <c r="B128" s="47" t="s">
        <v>14</v>
      </c>
      <c r="C128" s="46" t="s">
        <v>116</v>
      </c>
      <c r="D128" s="43" t="s">
        <v>159</v>
      </c>
      <c r="E128" s="9" t="str">
        <f t="shared" si="11"/>
        <v>III</v>
      </c>
      <c r="F128" s="3" t="s">
        <v>31</v>
      </c>
      <c r="G128" s="4">
        <v>2</v>
      </c>
      <c r="H128" s="4">
        <v>2</v>
      </c>
      <c r="I128" s="4">
        <v>2</v>
      </c>
      <c r="J128" s="4">
        <v>2</v>
      </c>
      <c r="K128" s="4">
        <v>3</v>
      </c>
      <c r="L128" s="4">
        <v>3</v>
      </c>
      <c r="M128" s="3">
        <v>1</v>
      </c>
      <c r="N128" s="4">
        <v>1</v>
      </c>
      <c r="O128" s="4">
        <v>1</v>
      </c>
      <c r="P128" s="4">
        <v>2</v>
      </c>
      <c r="Q128" s="4">
        <v>2</v>
      </c>
    </row>
    <row r="129" spans="1:17" x14ac:dyDescent="0.2">
      <c r="A129" s="46"/>
      <c r="B129" s="47" t="s">
        <v>14</v>
      </c>
      <c r="C129" s="48" t="s">
        <v>116</v>
      </c>
      <c r="D129" s="43" t="s">
        <v>159</v>
      </c>
      <c r="E129" s="9" t="str">
        <f t="shared" si="11"/>
        <v>III</v>
      </c>
      <c r="F129" s="3" t="s">
        <v>32</v>
      </c>
      <c r="G129" s="4">
        <v>3</v>
      </c>
      <c r="H129" s="4">
        <v>3</v>
      </c>
      <c r="I129" s="4">
        <v>3</v>
      </c>
      <c r="J129" s="4">
        <v>3</v>
      </c>
      <c r="K129" s="4">
        <v>3</v>
      </c>
      <c r="L129" s="4">
        <v>2</v>
      </c>
      <c r="M129" s="3">
        <v>1</v>
      </c>
      <c r="N129" s="4">
        <v>1</v>
      </c>
      <c r="O129" s="4">
        <v>2</v>
      </c>
      <c r="P129" s="4">
        <v>3</v>
      </c>
      <c r="Q129" s="4">
        <v>1</v>
      </c>
    </row>
    <row r="130" spans="1:17" x14ac:dyDescent="0.2">
      <c r="A130" s="46"/>
      <c r="B130" s="47" t="s">
        <v>14</v>
      </c>
      <c r="C130" s="48" t="s">
        <v>116</v>
      </c>
      <c r="D130" s="43" t="s">
        <v>159</v>
      </c>
      <c r="E130" s="9" t="str">
        <f t="shared" si="11"/>
        <v>III</v>
      </c>
      <c r="F130" s="3" t="s">
        <v>33</v>
      </c>
      <c r="G130" s="4">
        <v>2</v>
      </c>
      <c r="H130" s="4">
        <v>3</v>
      </c>
      <c r="I130" s="4">
        <v>3</v>
      </c>
      <c r="J130" s="4">
        <v>3</v>
      </c>
      <c r="K130" s="4">
        <v>3</v>
      </c>
      <c r="L130" s="4">
        <v>2</v>
      </c>
      <c r="M130" s="3">
        <v>3</v>
      </c>
      <c r="N130" s="4">
        <v>2</v>
      </c>
      <c r="O130" s="4">
        <v>2</v>
      </c>
      <c r="P130" s="4">
        <v>3</v>
      </c>
      <c r="Q130" s="4">
        <v>1</v>
      </c>
    </row>
    <row r="131" spans="1:17" x14ac:dyDescent="0.2">
      <c r="A131" s="46"/>
      <c r="B131" s="47" t="s">
        <v>14</v>
      </c>
      <c r="C131" s="48" t="s">
        <v>116</v>
      </c>
      <c r="D131" s="43" t="s">
        <v>159</v>
      </c>
      <c r="E131" s="9" t="str">
        <f t="shared" ref="E131:E174" si="23">B131</f>
        <v>III</v>
      </c>
      <c r="F131" s="3" t="s">
        <v>34</v>
      </c>
      <c r="G131" s="4">
        <v>3</v>
      </c>
      <c r="H131" s="4">
        <v>3</v>
      </c>
      <c r="I131" s="4">
        <v>2</v>
      </c>
      <c r="J131" s="4">
        <v>2</v>
      </c>
      <c r="K131" s="4">
        <v>3</v>
      </c>
      <c r="L131" s="4">
        <v>1</v>
      </c>
      <c r="M131" s="3">
        <v>3</v>
      </c>
      <c r="N131" s="4">
        <v>2</v>
      </c>
      <c r="O131" s="4">
        <v>2</v>
      </c>
      <c r="P131" s="4">
        <v>2</v>
      </c>
      <c r="Q131" s="4">
        <v>2</v>
      </c>
    </row>
    <row r="132" spans="1:17" x14ac:dyDescent="0.2">
      <c r="A132" s="46"/>
      <c r="B132" s="47" t="s">
        <v>14</v>
      </c>
      <c r="C132" s="48" t="s">
        <v>116</v>
      </c>
      <c r="D132" s="43" t="s">
        <v>159</v>
      </c>
      <c r="E132" s="9" t="str">
        <f t="shared" si="23"/>
        <v>III</v>
      </c>
      <c r="F132" s="3" t="s">
        <v>35</v>
      </c>
      <c r="G132" s="4">
        <v>3</v>
      </c>
      <c r="H132" s="4">
        <v>1</v>
      </c>
      <c r="I132" s="4">
        <v>1</v>
      </c>
      <c r="J132" s="4">
        <v>2</v>
      </c>
      <c r="K132" s="4">
        <v>2</v>
      </c>
      <c r="L132" s="4">
        <v>1</v>
      </c>
      <c r="M132" s="3">
        <v>1</v>
      </c>
      <c r="N132" s="4">
        <v>2</v>
      </c>
      <c r="O132" s="4">
        <v>2</v>
      </c>
      <c r="P132" s="4">
        <v>3</v>
      </c>
      <c r="Q132" s="4">
        <v>1</v>
      </c>
    </row>
    <row r="133" spans="1:17" x14ac:dyDescent="0.2">
      <c r="A133" s="46"/>
      <c r="B133" s="47" t="s">
        <v>14</v>
      </c>
      <c r="C133" s="41" t="s">
        <v>116</v>
      </c>
      <c r="D133" s="41" t="s">
        <v>159</v>
      </c>
      <c r="E133" s="9" t="str">
        <f t="shared" si="23"/>
        <v>III</v>
      </c>
      <c r="F133" s="5" t="str">
        <f>C133</f>
        <v>GE-304</v>
      </c>
      <c r="G133" s="6">
        <f>ROUND(AVERAGE(G128:G132),1)</f>
        <v>2.6</v>
      </c>
      <c r="H133" s="6">
        <f>ROUND(AVERAGE(H128:H132),1)</f>
        <v>2.4</v>
      </c>
      <c r="I133" s="6">
        <f t="shared" ref="I133:Q133" si="24">ROUND(AVERAGE(I128:I132),1)</f>
        <v>2.2000000000000002</v>
      </c>
      <c r="J133" s="6">
        <f t="shared" si="24"/>
        <v>2.4</v>
      </c>
      <c r="K133" s="6">
        <f t="shared" si="24"/>
        <v>2.8</v>
      </c>
      <c r="L133" s="6">
        <f t="shared" si="24"/>
        <v>1.8</v>
      </c>
      <c r="M133" s="6">
        <f t="shared" si="24"/>
        <v>1.8</v>
      </c>
      <c r="N133" s="6">
        <f t="shared" si="24"/>
        <v>1.6</v>
      </c>
      <c r="O133" s="6">
        <f t="shared" si="24"/>
        <v>1.8</v>
      </c>
      <c r="P133" s="6">
        <f t="shared" si="24"/>
        <v>2.6</v>
      </c>
      <c r="Q133" s="6">
        <f t="shared" si="24"/>
        <v>1.4</v>
      </c>
    </row>
    <row r="134" spans="1:17" x14ac:dyDescent="0.2">
      <c r="A134" s="46" t="s">
        <v>131</v>
      </c>
      <c r="B134" s="47" t="s">
        <v>36</v>
      </c>
      <c r="C134" s="46" t="s">
        <v>131</v>
      </c>
      <c r="D134" s="43" t="s">
        <v>160</v>
      </c>
      <c r="E134" s="9" t="str">
        <f t="shared" si="23"/>
        <v>IV</v>
      </c>
      <c r="F134" s="3" t="s">
        <v>31</v>
      </c>
      <c r="G134" s="4">
        <v>2</v>
      </c>
      <c r="H134" s="4">
        <v>3</v>
      </c>
      <c r="I134" s="4">
        <v>3</v>
      </c>
      <c r="J134" s="4">
        <v>3</v>
      </c>
      <c r="K134" s="4">
        <v>3</v>
      </c>
      <c r="L134" s="4">
        <v>2</v>
      </c>
      <c r="M134" s="4">
        <v>3</v>
      </c>
      <c r="N134" s="4">
        <v>3</v>
      </c>
      <c r="O134" s="4">
        <v>2</v>
      </c>
      <c r="P134" s="4">
        <v>1</v>
      </c>
      <c r="Q134" s="4">
        <v>2</v>
      </c>
    </row>
    <row r="135" spans="1:17" x14ac:dyDescent="0.2">
      <c r="A135" s="46"/>
      <c r="B135" s="47" t="s">
        <v>36</v>
      </c>
      <c r="C135" s="48" t="s">
        <v>131</v>
      </c>
      <c r="D135" s="43" t="s">
        <v>160</v>
      </c>
      <c r="E135" s="9" t="str">
        <f t="shared" si="23"/>
        <v>IV</v>
      </c>
      <c r="F135" s="3" t="s">
        <v>32</v>
      </c>
      <c r="G135" s="4">
        <v>3</v>
      </c>
      <c r="H135" s="4">
        <v>3</v>
      </c>
      <c r="I135" s="4">
        <v>2</v>
      </c>
      <c r="J135" s="4">
        <v>2</v>
      </c>
      <c r="K135" s="4">
        <v>3</v>
      </c>
      <c r="L135" s="4">
        <v>1</v>
      </c>
      <c r="M135" s="4">
        <v>2</v>
      </c>
      <c r="N135" s="4">
        <v>2</v>
      </c>
      <c r="O135" s="4">
        <v>1</v>
      </c>
      <c r="P135" s="4">
        <v>1</v>
      </c>
      <c r="Q135" s="4">
        <v>3</v>
      </c>
    </row>
    <row r="136" spans="1:17" x14ac:dyDescent="0.2">
      <c r="A136" s="46"/>
      <c r="B136" s="47" t="s">
        <v>36</v>
      </c>
      <c r="C136" s="48" t="s">
        <v>131</v>
      </c>
      <c r="D136" s="43" t="s">
        <v>160</v>
      </c>
      <c r="E136" s="9" t="str">
        <f t="shared" si="23"/>
        <v>IV</v>
      </c>
      <c r="F136" s="3" t="s">
        <v>33</v>
      </c>
      <c r="G136" s="4">
        <v>3</v>
      </c>
      <c r="H136" s="4">
        <v>1</v>
      </c>
      <c r="I136" s="4">
        <v>1</v>
      </c>
      <c r="J136" s="4">
        <v>2</v>
      </c>
      <c r="K136" s="4">
        <v>2</v>
      </c>
      <c r="L136" s="4">
        <v>1</v>
      </c>
      <c r="M136" s="4">
        <v>1</v>
      </c>
      <c r="N136" s="4">
        <v>1</v>
      </c>
      <c r="O136" s="4">
        <v>1</v>
      </c>
      <c r="P136" s="4">
        <v>2</v>
      </c>
      <c r="Q136" s="4">
        <v>2</v>
      </c>
    </row>
    <row r="137" spans="1:17" x14ac:dyDescent="0.2">
      <c r="A137" s="46"/>
      <c r="B137" s="47" t="s">
        <v>36</v>
      </c>
      <c r="C137" s="48" t="s">
        <v>131</v>
      </c>
      <c r="D137" s="43" t="s">
        <v>160</v>
      </c>
      <c r="E137" s="9" t="str">
        <f t="shared" si="23"/>
        <v>IV</v>
      </c>
      <c r="F137" s="3" t="s">
        <v>34</v>
      </c>
      <c r="G137" s="4">
        <v>2</v>
      </c>
      <c r="H137" s="4">
        <v>2</v>
      </c>
      <c r="I137" s="4">
        <v>2</v>
      </c>
      <c r="J137" s="4">
        <v>2</v>
      </c>
      <c r="K137" s="4">
        <v>3</v>
      </c>
      <c r="L137" s="4">
        <v>3</v>
      </c>
      <c r="M137" s="4">
        <v>1</v>
      </c>
      <c r="N137" s="4">
        <v>1</v>
      </c>
      <c r="O137" s="4">
        <v>2</v>
      </c>
      <c r="P137" s="4">
        <v>3</v>
      </c>
      <c r="Q137" s="4">
        <v>1</v>
      </c>
    </row>
    <row r="138" spans="1:17" x14ac:dyDescent="0.2">
      <c r="A138" s="46"/>
      <c r="B138" s="47" t="s">
        <v>36</v>
      </c>
      <c r="C138" s="48" t="s">
        <v>131</v>
      </c>
      <c r="D138" s="43" t="s">
        <v>160</v>
      </c>
      <c r="E138" s="9" t="str">
        <f t="shared" si="23"/>
        <v>IV</v>
      </c>
      <c r="F138" s="3" t="s">
        <v>35</v>
      </c>
      <c r="G138" s="4">
        <v>3</v>
      </c>
      <c r="H138" s="4">
        <v>3</v>
      </c>
      <c r="I138" s="4">
        <v>3</v>
      </c>
      <c r="J138" s="4">
        <v>3</v>
      </c>
      <c r="K138" s="4">
        <v>3</v>
      </c>
      <c r="L138" s="4">
        <v>2</v>
      </c>
      <c r="M138" s="4">
        <v>3</v>
      </c>
      <c r="N138" s="4">
        <v>2</v>
      </c>
      <c r="O138" s="4">
        <v>2</v>
      </c>
      <c r="P138" s="4">
        <v>3</v>
      </c>
      <c r="Q138" s="4">
        <v>1</v>
      </c>
    </row>
    <row r="139" spans="1:17" x14ac:dyDescent="0.2">
      <c r="A139" s="46"/>
      <c r="B139" s="47" t="s">
        <v>36</v>
      </c>
      <c r="C139" s="41" t="s">
        <v>131</v>
      </c>
      <c r="D139" s="41" t="s">
        <v>160</v>
      </c>
      <c r="E139" s="9" t="str">
        <f t="shared" si="23"/>
        <v>IV</v>
      </c>
      <c r="F139" s="5" t="str">
        <f>C139</f>
        <v>CC-401</v>
      </c>
      <c r="G139" s="6">
        <f>ROUND(AVERAGE(G134:G138),1)</f>
        <v>2.6</v>
      </c>
      <c r="H139" s="6">
        <f>ROUND(AVERAGE(H134:H138),1)</f>
        <v>2.4</v>
      </c>
      <c r="I139" s="6">
        <f t="shared" ref="I139:Q139" si="25">ROUND(AVERAGE(I134:I138),1)</f>
        <v>2.2000000000000002</v>
      </c>
      <c r="J139" s="6">
        <f t="shared" si="25"/>
        <v>2.4</v>
      </c>
      <c r="K139" s="6">
        <f t="shared" si="25"/>
        <v>2.8</v>
      </c>
      <c r="L139" s="6">
        <f t="shared" si="25"/>
        <v>1.8</v>
      </c>
      <c r="M139" s="6">
        <f t="shared" si="25"/>
        <v>2</v>
      </c>
      <c r="N139" s="6">
        <f t="shared" si="25"/>
        <v>1.8</v>
      </c>
      <c r="O139" s="6">
        <f t="shared" si="25"/>
        <v>1.6</v>
      </c>
      <c r="P139" s="6">
        <f t="shared" si="25"/>
        <v>2</v>
      </c>
      <c r="Q139" s="6">
        <f t="shared" si="25"/>
        <v>1.8</v>
      </c>
    </row>
    <row r="140" spans="1:17" x14ac:dyDescent="0.2">
      <c r="A140" s="46" t="s">
        <v>132</v>
      </c>
      <c r="B140" s="47" t="s">
        <v>36</v>
      </c>
      <c r="C140" s="46" t="s">
        <v>132</v>
      </c>
      <c r="D140" s="43" t="s">
        <v>161</v>
      </c>
      <c r="E140" s="9" t="str">
        <f t="shared" si="23"/>
        <v>IV</v>
      </c>
      <c r="F140" s="3" t="s">
        <v>31</v>
      </c>
      <c r="G140" s="4">
        <v>3</v>
      </c>
      <c r="H140" s="4">
        <v>3</v>
      </c>
      <c r="I140" s="4">
        <v>2</v>
      </c>
      <c r="J140" s="4">
        <v>2</v>
      </c>
      <c r="K140" s="4">
        <v>3</v>
      </c>
      <c r="L140" s="4">
        <v>1</v>
      </c>
      <c r="M140" s="8">
        <v>2</v>
      </c>
      <c r="N140" s="4">
        <v>1</v>
      </c>
      <c r="O140" s="4">
        <v>2</v>
      </c>
      <c r="P140" s="4">
        <v>3</v>
      </c>
      <c r="Q140" s="4">
        <v>2</v>
      </c>
    </row>
    <row r="141" spans="1:17" x14ac:dyDescent="0.2">
      <c r="A141" s="46"/>
      <c r="B141" s="47" t="s">
        <v>36</v>
      </c>
      <c r="C141" s="48" t="s">
        <v>132</v>
      </c>
      <c r="D141" s="43" t="s">
        <v>161</v>
      </c>
      <c r="E141" s="9" t="str">
        <f t="shared" si="23"/>
        <v>IV</v>
      </c>
      <c r="F141" s="3" t="s">
        <v>32</v>
      </c>
      <c r="G141" s="4">
        <v>2</v>
      </c>
      <c r="H141" s="4">
        <v>1</v>
      </c>
      <c r="I141" s="4">
        <v>1</v>
      </c>
      <c r="J141" s="4">
        <v>2</v>
      </c>
      <c r="K141" s="4">
        <v>2</v>
      </c>
      <c r="L141" s="4">
        <v>1</v>
      </c>
      <c r="M141" s="8">
        <v>1</v>
      </c>
      <c r="N141" s="4">
        <v>2</v>
      </c>
      <c r="O141" s="4">
        <v>2</v>
      </c>
      <c r="P141" s="4">
        <v>2</v>
      </c>
      <c r="Q141" s="4">
        <v>2</v>
      </c>
    </row>
    <row r="142" spans="1:17" x14ac:dyDescent="0.2">
      <c r="A142" s="46"/>
      <c r="B142" s="47" t="s">
        <v>36</v>
      </c>
      <c r="C142" s="48" t="s">
        <v>132</v>
      </c>
      <c r="D142" s="43" t="s">
        <v>161</v>
      </c>
      <c r="E142" s="9" t="str">
        <f t="shared" si="23"/>
        <v>IV</v>
      </c>
      <c r="F142" s="3" t="s">
        <v>33</v>
      </c>
      <c r="G142" s="4">
        <v>3</v>
      </c>
      <c r="H142" s="4">
        <v>2</v>
      </c>
      <c r="I142" s="4">
        <v>2</v>
      </c>
      <c r="J142" s="4">
        <v>2</v>
      </c>
      <c r="K142" s="4">
        <v>3</v>
      </c>
      <c r="L142" s="4">
        <v>3</v>
      </c>
      <c r="M142" s="8">
        <v>1</v>
      </c>
      <c r="N142" s="4">
        <v>3</v>
      </c>
      <c r="O142" s="4">
        <v>2</v>
      </c>
      <c r="P142" s="4">
        <v>1</v>
      </c>
      <c r="Q142" s="4">
        <v>2</v>
      </c>
    </row>
    <row r="143" spans="1:17" x14ac:dyDescent="0.2">
      <c r="A143" s="46"/>
      <c r="B143" s="47" t="s">
        <v>36</v>
      </c>
      <c r="C143" s="48" t="s">
        <v>132</v>
      </c>
      <c r="D143" s="43" t="s">
        <v>161</v>
      </c>
      <c r="E143" s="9" t="str">
        <f t="shared" si="23"/>
        <v>IV</v>
      </c>
      <c r="F143" s="3" t="s">
        <v>34</v>
      </c>
      <c r="G143" s="4">
        <v>2</v>
      </c>
      <c r="H143" s="4">
        <v>3</v>
      </c>
      <c r="I143" s="4">
        <v>3</v>
      </c>
      <c r="J143" s="4">
        <v>3</v>
      </c>
      <c r="K143" s="4">
        <v>3</v>
      </c>
      <c r="L143" s="4">
        <v>2</v>
      </c>
      <c r="M143" s="8">
        <v>3</v>
      </c>
      <c r="N143" s="4">
        <v>2</v>
      </c>
      <c r="O143" s="4">
        <v>1</v>
      </c>
      <c r="P143" s="4">
        <v>1</v>
      </c>
      <c r="Q143" s="4">
        <v>3</v>
      </c>
    </row>
    <row r="144" spans="1:17" x14ac:dyDescent="0.2">
      <c r="A144" s="46"/>
      <c r="B144" s="47" t="s">
        <v>36</v>
      </c>
      <c r="C144" s="48" t="s">
        <v>132</v>
      </c>
      <c r="D144" s="43" t="s">
        <v>161</v>
      </c>
      <c r="E144" s="9" t="str">
        <f t="shared" si="23"/>
        <v>IV</v>
      </c>
      <c r="F144" s="3" t="s">
        <v>35</v>
      </c>
      <c r="G144" s="4">
        <v>3</v>
      </c>
      <c r="H144" s="4">
        <v>3</v>
      </c>
      <c r="I144" s="4">
        <v>2</v>
      </c>
      <c r="J144" s="4">
        <v>2</v>
      </c>
      <c r="K144" s="4">
        <v>3</v>
      </c>
      <c r="L144" s="4">
        <v>1</v>
      </c>
      <c r="M144" s="8">
        <v>2</v>
      </c>
      <c r="N144" s="4">
        <v>1</v>
      </c>
      <c r="O144" s="4">
        <v>1</v>
      </c>
      <c r="P144" s="4">
        <v>2</v>
      </c>
      <c r="Q144" s="4">
        <v>2</v>
      </c>
    </row>
    <row r="145" spans="1:17" x14ac:dyDescent="0.2">
      <c r="A145" s="46"/>
      <c r="B145" s="47" t="s">
        <v>36</v>
      </c>
      <c r="C145" s="41" t="s">
        <v>132</v>
      </c>
      <c r="D145" s="41" t="s">
        <v>161</v>
      </c>
      <c r="E145" s="9" t="str">
        <f t="shared" si="23"/>
        <v>IV</v>
      </c>
      <c r="F145" s="5" t="str">
        <f>C145</f>
        <v>CC-402</v>
      </c>
      <c r="G145" s="6">
        <f>ROUND(AVERAGE(G140:G144),1)</f>
        <v>2.6</v>
      </c>
      <c r="H145" s="6">
        <f>ROUND(AVERAGE(H140:H144),1)</f>
        <v>2.4</v>
      </c>
      <c r="I145" s="6">
        <f t="shared" ref="I145:Q145" si="26">ROUND(AVERAGE(I140:I144),1)</f>
        <v>2</v>
      </c>
      <c r="J145" s="6">
        <f t="shared" si="26"/>
        <v>2.2000000000000002</v>
      </c>
      <c r="K145" s="6">
        <f t="shared" si="26"/>
        <v>2.8</v>
      </c>
      <c r="L145" s="6">
        <f t="shared" si="26"/>
        <v>1.6</v>
      </c>
      <c r="M145" s="6">
        <f t="shared" si="26"/>
        <v>1.8</v>
      </c>
      <c r="N145" s="6">
        <f t="shared" si="26"/>
        <v>1.8</v>
      </c>
      <c r="O145" s="6">
        <f t="shared" si="26"/>
        <v>1.6</v>
      </c>
      <c r="P145" s="6">
        <f t="shared" si="26"/>
        <v>1.8</v>
      </c>
      <c r="Q145" s="6">
        <f t="shared" si="26"/>
        <v>2.2000000000000002</v>
      </c>
    </row>
    <row r="146" spans="1:17" x14ac:dyDescent="0.2">
      <c r="A146" s="46" t="s">
        <v>133</v>
      </c>
      <c r="B146" s="47" t="s">
        <v>36</v>
      </c>
      <c r="C146" s="46" t="s">
        <v>133</v>
      </c>
      <c r="D146" s="43" t="s">
        <v>162</v>
      </c>
      <c r="E146" s="9" t="str">
        <f t="shared" si="23"/>
        <v>IV</v>
      </c>
      <c r="F146" s="3" t="s">
        <v>31</v>
      </c>
      <c r="G146" s="4">
        <v>3</v>
      </c>
      <c r="H146" s="4">
        <v>1</v>
      </c>
      <c r="I146" s="4">
        <v>1</v>
      </c>
      <c r="J146" s="4">
        <v>2</v>
      </c>
      <c r="K146" s="4">
        <v>2</v>
      </c>
      <c r="L146" s="4">
        <v>1</v>
      </c>
      <c r="M146" s="8">
        <v>1</v>
      </c>
      <c r="N146" s="4">
        <v>1</v>
      </c>
      <c r="O146" s="4">
        <v>2</v>
      </c>
      <c r="P146" s="4">
        <v>3</v>
      </c>
      <c r="Q146" s="4">
        <v>1</v>
      </c>
    </row>
    <row r="147" spans="1:17" x14ac:dyDescent="0.2">
      <c r="A147" s="46"/>
      <c r="B147" s="47" t="s">
        <v>36</v>
      </c>
      <c r="C147" s="48" t="s">
        <v>133</v>
      </c>
      <c r="D147" s="43" t="s">
        <v>162</v>
      </c>
      <c r="E147" s="9" t="str">
        <f t="shared" si="23"/>
        <v>IV</v>
      </c>
      <c r="F147" s="3" t="s">
        <v>32</v>
      </c>
      <c r="G147" s="4">
        <v>2</v>
      </c>
      <c r="H147" s="4">
        <v>2</v>
      </c>
      <c r="I147" s="4">
        <v>2</v>
      </c>
      <c r="J147" s="4">
        <v>2</v>
      </c>
      <c r="K147" s="4">
        <v>3</v>
      </c>
      <c r="L147" s="4">
        <v>3</v>
      </c>
      <c r="M147" s="8">
        <v>1</v>
      </c>
      <c r="N147" s="4">
        <v>2</v>
      </c>
      <c r="O147" s="4">
        <v>2</v>
      </c>
      <c r="P147" s="4">
        <v>3</v>
      </c>
      <c r="Q147" s="4">
        <v>1</v>
      </c>
    </row>
    <row r="148" spans="1:17" x14ac:dyDescent="0.2">
      <c r="A148" s="46"/>
      <c r="B148" s="47" t="s">
        <v>36</v>
      </c>
      <c r="C148" s="48" t="s">
        <v>133</v>
      </c>
      <c r="D148" s="43" t="s">
        <v>162</v>
      </c>
      <c r="E148" s="9" t="str">
        <f t="shared" si="23"/>
        <v>IV</v>
      </c>
      <c r="F148" s="3" t="s">
        <v>33</v>
      </c>
      <c r="G148" s="4">
        <v>3</v>
      </c>
      <c r="H148" s="4">
        <v>3</v>
      </c>
      <c r="I148" s="4">
        <v>3</v>
      </c>
      <c r="J148" s="4">
        <v>3</v>
      </c>
      <c r="K148" s="4">
        <v>3</v>
      </c>
      <c r="L148" s="4">
        <v>2</v>
      </c>
      <c r="M148" s="8">
        <v>3</v>
      </c>
      <c r="N148" s="4">
        <v>3</v>
      </c>
      <c r="O148" s="4">
        <v>2</v>
      </c>
      <c r="P148" s="4">
        <v>2</v>
      </c>
      <c r="Q148" s="4">
        <v>2</v>
      </c>
    </row>
    <row r="149" spans="1:17" x14ac:dyDescent="0.2">
      <c r="A149" s="46"/>
      <c r="B149" s="47" t="s">
        <v>36</v>
      </c>
      <c r="C149" s="48" t="s">
        <v>133</v>
      </c>
      <c r="D149" s="43" t="s">
        <v>162</v>
      </c>
      <c r="E149" s="9" t="str">
        <f t="shared" si="23"/>
        <v>IV</v>
      </c>
      <c r="F149" s="3" t="s">
        <v>34</v>
      </c>
      <c r="G149" s="4">
        <v>2</v>
      </c>
      <c r="H149" s="4">
        <v>3</v>
      </c>
      <c r="I149" s="4">
        <v>3</v>
      </c>
      <c r="J149" s="4">
        <v>3</v>
      </c>
      <c r="K149" s="4">
        <v>3</v>
      </c>
      <c r="L149" s="4">
        <v>2</v>
      </c>
      <c r="M149" s="8">
        <v>3</v>
      </c>
      <c r="N149" s="4">
        <v>3</v>
      </c>
      <c r="O149" s="4">
        <v>2</v>
      </c>
      <c r="P149" s="4">
        <v>1</v>
      </c>
      <c r="Q149" s="4">
        <v>2</v>
      </c>
    </row>
    <row r="150" spans="1:17" x14ac:dyDescent="0.2">
      <c r="A150" s="46"/>
      <c r="B150" s="47" t="s">
        <v>36</v>
      </c>
      <c r="C150" s="48" t="s">
        <v>133</v>
      </c>
      <c r="D150" s="43" t="s">
        <v>162</v>
      </c>
      <c r="E150" s="9" t="str">
        <f t="shared" si="23"/>
        <v>IV</v>
      </c>
      <c r="F150" s="3" t="s">
        <v>35</v>
      </c>
      <c r="G150" s="4">
        <v>3</v>
      </c>
      <c r="H150" s="4">
        <v>3</v>
      </c>
      <c r="I150" s="4">
        <v>2</v>
      </c>
      <c r="J150" s="4">
        <v>2</v>
      </c>
      <c r="K150" s="4">
        <v>3</v>
      </c>
      <c r="L150" s="4">
        <v>1</v>
      </c>
      <c r="M150" s="8">
        <v>2</v>
      </c>
      <c r="N150" s="4">
        <v>2</v>
      </c>
      <c r="O150" s="4">
        <v>2</v>
      </c>
      <c r="P150" s="4">
        <v>3</v>
      </c>
      <c r="Q150" s="4">
        <v>3</v>
      </c>
    </row>
    <row r="151" spans="1:17" x14ac:dyDescent="0.2">
      <c r="A151" s="46"/>
      <c r="B151" s="47" t="s">
        <v>36</v>
      </c>
      <c r="C151" s="41" t="s">
        <v>133</v>
      </c>
      <c r="D151" s="41" t="s">
        <v>162</v>
      </c>
      <c r="E151" s="9" t="str">
        <f t="shared" si="23"/>
        <v>IV</v>
      </c>
      <c r="F151" s="5" t="str">
        <f>C151</f>
        <v>DCE-403 MF</v>
      </c>
      <c r="G151" s="6">
        <f>ROUND(AVERAGE(G146:G150),1)</f>
        <v>2.6</v>
      </c>
      <c r="H151" s="6">
        <f>ROUND(AVERAGE(H146:H150),1)</f>
        <v>2.4</v>
      </c>
      <c r="I151" s="6">
        <f t="shared" ref="I151:Q151" si="27">ROUND(AVERAGE(I146:I150),1)</f>
        <v>2.2000000000000002</v>
      </c>
      <c r="J151" s="6">
        <f t="shared" si="27"/>
        <v>2.4</v>
      </c>
      <c r="K151" s="6">
        <f t="shared" si="27"/>
        <v>2.8</v>
      </c>
      <c r="L151" s="6">
        <f t="shared" si="27"/>
        <v>1.8</v>
      </c>
      <c r="M151" s="6">
        <f t="shared" si="27"/>
        <v>2</v>
      </c>
      <c r="N151" s="6">
        <f t="shared" si="27"/>
        <v>2.2000000000000002</v>
      </c>
      <c r="O151" s="6">
        <f t="shared" si="27"/>
        <v>2</v>
      </c>
      <c r="P151" s="6">
        <f t="shared" si="27"/>
        <v>2.4</v>
      </c>
      <c r="Q151" s="6">
        <f t="shared" si="27"/>
        <v>1.8</v>
      </c>
    </row>
    <row r="152" spans="1:17" x14ac:dyDescent="0.2">
      <c r="A152" s="46" t="s">
        <v>134</v>
      </c>
      <c r="B152" s="47" t="s">
        <v>36</v>
      </c>
      <c r="C152" s="46" t="s">
        <v>134</v>
      </c>
      <c r="D152" s="43" t="s">
        <v>163</v>
      </c>
      <c r="E152" s="9" t="str">
        <f t="shared" si="23"/>
        <v>IV</v>
      </c>
      <c r="F152" s="3" t="s">
        <v>31</v>
      </c>
      <c r="G152" s="4">
        <v>3</v>
      </c>
      <c r="H152" s="4">
        <v>1</v>
      </c>
      <c r="I152" s="4">
        <v>1</v>
      </c>
      <c r="J152" s="4">
        <v>2</v>
      </c>
      <c r="K152" s="4">
        <v>2</v>
      </c>
      <c r="L152" s="4">
        <v>1</v>
      </c>
      <c r="M152" s="3">
        <v>1</v>
      </c>
      <c r="N152" s="4">
        <v>1</v>
      </c>
      <c r="O152" s="4">
        <v>2</v>
      </c>
      <c r="P152" s="4">
        <v>3</v>
      </c>
      <c r="Q152" s="4">
        <v>1</v>
      </c>
    </row>
    <row r="153" spans="1:17" x14ac:dyDescent="0.2">
      <c r="A153" s="46"/>
      <c r="B153" s="47" t="s">
        <v>36</v>
      </c>
      <c r="C153" s="48" t="s">
        <v>134</v>
      </c>
      <c r="D153" s="43" t="s">
        <v>163</v>
      </c>
      <c r="E153" s="9" t="str">
        <f t="shared" si="23"/>
        <v>IV</v>
      </c>
      <c r="F153" s="3" t="s">
        <v>32</v>
      </c>
      <c r="G153" s="4">
        <v>2</v>
      </c>
      <c r="H153" s="4">
        <v>2</v>
      </c>
      <c r="I153" s="4">
        <v>2</v>
      </c>
      <c r="J153" s="4">
        <v>2</v>
      </c>
      <c r="K153" s="4">
        <v>3</v>
      </c>
      <c r="L153" s="4">
        <v>3</v>
      </c>
      <c r="M153" s="3">
        <v>1</v>
      </c>
      <c r="N153" s="4">
        <v>2</v>
      </c>
      <c r="O153" s="4">
        <v>2</v>
      </c>
      <c r="P153" s="4">
        <v>3</v>
      </c>
      <c r="Q153" s="4">
        <v>1</v>
      </c>
    </row>
    <row r="154" spans="1:17" x14ac:dyDescent="0.2">
      <c r="A154" s="46"/>
      <c r="B154" s="47" t="s">
        <v>36</v>
      </c>
      <c r="C154" s="48" t="s">
        <v>134</v>
      </c>
      <c r="D154" s="43" t="s">
        <v>163</v>
      </c>
      <c r="E154" s="9" t="str">
        <f t="shared" si="23"/>
        <v>IV</v>
      </c>
      <c r="F154" s="3" t="s">
        <v>33</v>
      </c>
      <c r="G154" s="4">
        <v>3</v>
      </c>
      <c r="H154" s="4">
        <v>3</v>
      </c>
      <c r="I154" s="4">
        <v>3</v>
      </c>
      <c r="J154" s="4">
        <v>3</v>
      </c>
      <c r="K154" s="4">
        <v>3</v>
      </c>
      <c r="L154" s="4">
        <v>2</v>
      </c>
      <c r="M154" s="3">
        <v>3</v>
      </c>
      <c r="N154" s="4">
        <v>3</v>
      </c>
      <c r="O154" s="4">
        <v>2</v>
      </c>
      <c r="P154" s="4">
        <v>2</v>
      </c>
      <c r="Q154" s="4">
        <v>2</v>
      </c>
    </row>
    <row r="155" spans="1:17" x14ac:dyDescent="0.2">
      <c r="A155" s="46"/>
      <c r="B155" s="47" t="s">
        <v>36</v>
      </c>
      <c r="C155" s="48" t="s">
        <v>134</v>
      </c>
      <c r="D155" s="43" t="s">
        <v>163</v>
      </c>
      <c r="E155" s="9" t="str">
        <f t="shared" si="23"/>
        <v>IV</v>
      </c>
      <c r="F155" s="3" t="s">
        <v>34</v>
      </c>
      <c r="G155" s="4">
        <v>2</v>
      </c>
      <c r="H155" s="4">
        <v>3</v>
      </c>
      <c r="I155" s="4">
        <v>3</v>
      </c>
      <c r="J155" s="4">
        <v>3</v>
      </c>
      <c r="K155" s="4">
        <v>3</v>
      </c>
      <c r="L155" s="4">
        <v>2</v>
      </c>
      <c r="M155" s="3">
        <v>3</v>
      </c>
      <c r="N155" s="4">
        <v>3</v>
      </c>
      <c r="O155" s="4">
        <v>2</v>
      </c>
      <c r="P155" s="4">
        <v>1</v>
      </c>
      <c r="Q155" s="4">
        <v>2</v>
      </c>
    </row>
    <row r="156" spans="1:17" x14ac:dyDescent="0.2">
      <c r="A156" s="46"/>
      <c r="B156" s="47" t="s">
        <v>36</v>
      </c>
      <c r="C156" s="48" t="s">
        <v>134</v>
      </c>
      <c r="D156" s="43" t="s">
        <v>163</v>
      </c>
      <c r="E156" s="9" t="str">
        <f t="shared" si="23"/>
        <v>IV</v>
      </c>
      <c r="F156" s="3" t="s">
        <v>35</v>
      </c>
      <c r="G156" s="4">
        <v>3</v>
      </c>
      <c r="H156" s="4">
        <v>3</v>
      </c>
      <c r="I156" s="4">
        <v>2</v>
      </c>
      <c r="J156" s="4">
        <v>2</v>
      </c>
      <c r="K156" s="4">
        <v>3</v>
      </c>
      <c r="L156" s="4">
        <v>1</v>
      </c>
      <c r="M156" s="3">
        <v>2</v>
      </c>
      <c r="N156" s="4">
        <v>2</v>
      </c>
      <c r="O156" s="4">
        <v>2</v>
      </c>
      <c r="P156" s="4">
        <v>3</v>
      </c>
      <c r="Q156" s="4">
        <v>3</v>
      </c>
    </row>
    <row r="157" spans="1:17" x14ac:dyDescent="0.2">
      <c r="A157" s="46"/>
      <c r="B157" s="47" t="s">
        <v>36</v>
      </c>
      <c r="C157" s="41" t="s">
        <v>134</v>
      </c>
      <c r="D157" s="41" t="s">
        <v>163</v>
      </c>
      <c r="E157" s="9" t="str">
        <f t="shared" si="23"/>
        <v>IV</v>
      </c>
      <c r="F157" s="5" t="str">
        <f>C157</f>
        <v>DCE-403 FHR</v>
      </c>
      <c r="G157" s="6">
        <f>ROUND(AVERAGE(G152:G156),1)</f>
        <v>2.6</v>
      </c>
      <c r="H157" s="6">
        <f>ROUND(AVERAGE(H152:H156),1)</f>
        <v>2.4</v>
      </c>
      <c r="I157" s="6">
        <f t="shared" ref="I157:Q157" si="28">ROUND(AVERAGE(I152:I156),1)</f>
        <v>2.2000000000000002</v>
      </c>
      <c r="J157" s="6">
        <f t="shared" si="28"/>
        <v>2.4</v>
      </c>
      <c r="K157" s="6">
        <f t="shared" si="28"/>
        <v>2.8</v>
      </c>
      <c r="L157" s="6">
        <f t="shared" si="28"/>
        <v>1.8</v>
      </c>
      <c r="M157" s="6">
        <f t="shared" si="28"/>
        <v>2</v>
      </c>
      <c r="N157" s="6">
        <f t="shared" si="28"/>
        <v>2.2000000000000002</v>
      </c>
      <c r="O157" s="6">
        <f t="shared" si="28"/>
        <v>2</v>
      </c>
      <c r="P157" s="6">
        <f t="shared" si="28"/>
        <v>2.4</v>
      </c>
      <c r="Q157" s="6">
        <f t="shared" si="28"/>
        <v>1.8</v>
      </c>
    </row>
    <row r="158" spans="1:17" x14ac:dyDescent="0.2">
      <c r="A158" s="46" t="s">
        <v>135</v>
      </c>
      <c r="B158" s="47" t="s">
        <v>36</v>
      </c>
      <c r="C158" s="46" t="s">
        <v>135</v>
      </c>
      <c r="D158" s="43" t="s">
        <v>164</v>
      </c>
      <c r="E158" s="9" t="str">
        <f t="shared" si="23"/>
        <v>IV</v>
      </c>
      <c r="F158" s="3" t="s">
        <v>31</v>
      </c>
      <c r="G158" s="4">
        <v>3</v>
      </c>
      <c r="H158" s="4">
        <v>2</v>
      </c>
      <c r="I158" s="4">
        <v>2</v>
      </c>
      <c r="J158" s="4">
        <v>2</v>
      </c>
      <c r="K158" s="4">
        <v>3</v>
      </c>
      <c r="L158" s="4">
        <v>3</v>
      </c>
      <c r="M158" s="3">
        <v>1</v>
      </c>
      <c r="N158" s="4">
        <v>1</v>
      </c>
      <c r="O158" s="4">
        <v>1</v>
      </c>
      <c r="P158" s="4">
        <v>2</v>
      </c>
      <c r="Q158" s="4">
        <v>2</v>
      </c>
    </row>
    <row r="159" spans="1:17" x14ac:dyDescent="0.2">
      <c r="A159" s="46"/>
      <c r="B159" s="47" t="s">
        <v>36</v>
      </c>
      <c r="C159" s="48" t="s">
        <v>135</v>
      </c>
      <c r="D159" s="43" t="s">
        <v>164</v>
      </c>
      <c r="E159" s="9" t="str">
        <f t="shared" si="23"/>
        <v>IV</v>
      </c>
      <c r="F159" s="3" t="s">
        <v>32</v>
      </c>
      <c r="G159" s="4">
        <v>2</v>
      </c>
      <c r="H159" s="4">
        <v>3</v>
      </c>
      <c r="I159" s="4">
        <v>3</v>
      </c>
      <c r="J159" s="4">
        <v>3</v>
      </c>
      <c r="K159" s="4">
        <v>3</v>
      </c>
      <c r="L159" s="4">
        <v>2</v>
      </c>
      <c r="M159" s="3">
        <v>3</v>
      </c>
      <c r="N159" s="4">
        <v>1</v>
      </c>
      <c r="O159" s="4">
        <v>2</v>
      </c>
      <c r="P159" s="4">
        <v>3</v>
      </c>
      <c r="Q159" s="4">
        <v>1</v>
      </c>
    </row>
    <row r="160" spans="1:17" x14ac:dyDescent="0.2">
      <c r="A160" s="46"/>
      <c r="B160" s="47" t="s">
        <v>36</v>
      </c>
      <c r="C160" s="48" t="s">
        <v>135</v>
      </c>
      <c r="D160" s="43" t="s">
        <v>164</v>
      </c>
      <c r="E160" s="9" t="str">
        <f t="shared" si="23"/>
        <v>IV</v>
      </c>
      <c r="F160" s="3" t="s">
        <v>33</v>
      </c>
      <c r="G160" s="4">
        <v>3</v>
      </c>
      <c r="H160" s="4">
        <v>3</v>
      </c>
      <c r="I160" s="4">
        <v>2</v>
      </c>
      <c r="J160" s="4">
        <v>2</v>
      </c>
      <c r="K160" s="4">
        <v>3</v>
      </c>
      <c r="L160" s="4">
        <v>1</v>
      </c>
      <c r="M160" s="3">
        <v>2</v>
      </c>
      <c r="N160" s="4">
        <v>2</v>
      </c>
      <c r="O160" s="4">
        <v>2</v>
      </c>
      <c r="P160" s="4">
        <v>3</v>
      </c>
      <c r="Q160" s="4">
        <v>1</v>
      </c>
    </row>
    <row r="161" spans="1:17" x14ac:dyDescent="0.2">
      <c r="A161" s="46"/>
      <c r="B161" s="47" t="s">
        <v>36</v>
      </c>
      <c r="C161" s="48" t="s">
        <v>135</v>
      </c>
      <c r="D161" s="43" t="s">
        <v>164</v>
      </c>
      <c r="E161" s="9" t="str">
        <f t="shared" si="23"/>
        <v>IV</v>
      </c>
      <c r="F161" s="3" t="s">
        <v>34</v>
      </c>
      <c r="G161" s="4">
        <v>3</v>
      </c>
      <c r="H161" s="4">
        <v>1</v>
      </c>
      <c r="I161" s="4">
        <v>1</v>
      </c>
      <c r="J161" s="4">
        <v>2</v>
      </c>
      <c r="K161" s="4">
        <v>2</v>
      </c>
      <c r="L161" s="4">
        <v>1</v>
      </c>
      <c r="M161" s="3">
        <v>1</v>
      </c>
      <c r="N161" s="4">
        <v>3</v>
      </c>
      <c r="O161" s="4">
        <v>2</v>
      </c>
      <c r="P161" s="4">
        <v>2</v>
      </c>
      <c r="Q161" s="4">
        <v>2</v>
      </c>
    </row>
    <row r="162" spans="1:17" x14ac:dyDescent="0.2">
      <c r="A162" s="46"/>
      <c r="B162" s="47" t="s">
        <v>36</v>
      </c>
      <c r="C162" s="48" t="s">
        <v>135</v>
      </c>
      <c r="D162" s="43" t="s">
        <v>164</v>
      </c>
      <c r="E162" s="9" t="str">
        <f t="shared" si="23"/>
        <v>IV</v>
      </c>
      <c r="F162" s="3" t="s">
        <v>35</v>
      </c>
      <c r="G162" s="4">
        <v>2</v>
      </c>
      <c r="H162" s="4">
        <v>2</v>
      </c>
      <c r="I162" s="4">
        <v>2</v>
      </c>
      <c r="J162" s="4">
        <v>2</v>
      </c>
      <c r="K162" s="4">
        <v>3</v>
      </c>
      <c r="L162" s="4">
        <v>3</v>
      </c>
      <c r="M162" s="3">
        <v>1</v>
      </c>
      <c r="N162" s="4">
        <v>3</v>
      </c>
      <c r="O162" s="4">
        <v>2</v>
      </c>
      <c r="P162" s="4">
        <v>1</v>
      </c>
      <c r="Q162" s="4">
        <v>2</v>
      </c>
    </row>
    <row r="163" spans="1:17" x14ac:dyDescent="0.2">
      <c r="A163" s="46"/>
      <c r="B163" s="47" t="s">
        <v>36</v>
      </c>
      <c r="C163" s="41" t="s">
        <v>135</v>
      </c>
      <c r="D163" s="41" t="s">
        <v>164</v>
      </c>
      <c r="E163" s="9" t="str">
        <f t="shared" si="23"/>
        <v>IV</v>
      </c>
      <c r="F163" s="5" t="str">
        <f>C163</f>
        <v>DCE-404 MF2</v>
      </c>
      <c r="G163" s="6">
        <f>ROUND(AVERAGE(G158:G162),1)</f>
        <v>2.6</v>
      </c>
      <c r="H163" s="6">
        <f>ROUND(AVERAGE(H158:H162),1)</f>
        <v>2.2000000000000002</v>
      </c>
      <c r="I163" s="6">
        <f t="shared" ref="I163:Q163" si="29">ROUND(AVERAGE(I158:I162),1)</f>
        <v>2</v>
      </c>
      <c r="J163" s="6">
        <f t="shared" si="29"/>
        <v>2.2000000000000002</v>
      </c>
      <c r="K163" s="6">
        <f t="shared" si="29"/>
        <v>2.8</v>
      </c>
      <c r="L163" s="6">
        <f t="shared" si="29"/>
        <v>2</v>
      </c>
      <c r="M163" s="6">
        <f t="shared" si="29"/>
        <v>1.6</v>
      </c>
      <c r="N163" s="6">
        <f t="shared" si="29"/>
        <v>2</v>
      </c>
      <c r="O163" s="6">
        <f t="shared" si="29"/>
        <v>1.8</v>
      </c>
      <c r="P163" s="6">
        <f t="shared" si="29"/>
        <v>2.2000000000000002</v>
      </c>
      <c r="Q163" s="6">
        <f t="shared" si="29"/>
        <v>1.6</v>
      </c>
    </row>
    <row r="164" spans="1:17" x14ac:dyDescent="0.2">
      <c r="A164" s="46" t="s">
        <v>136</v>
      </c>
      <c r="B164" s="47" t="s">
        <v>36</v>
      </c>
      <c r="C164" s="46" t="s">
        <v>136</v>
      </c>
      <c r="D164" s="43" t="s">
        <v>165</v>
      </c>
      <c r="E164" s="9" t="str">
        <f t="shared" si="23"/>
        <v>IV</v>
      </c>
      <c r="F164" s="19" t="s">
        <v>31</v>
      </c>
      <c r="G164" s="20">
        <v>3</v>
      </c>
      <c r="H164" s="20">
        <v>3</v>
      </c>
      <c r="I164" s="20">
        <v>3</v>
      </c>
      <c r="J164" s="20">
        <v>3</v>
      </c>
      <c r="K164" s="20">
        <v>3</v>
      </c>
      <c r="L164" s="20">
        <v>2</v>
      </c>
      <c r="M164" s="20">
        <v>3</v>
      </c>
      <c r="N164" s="20">
        <v>2</v>
      </c>
      <c r="O164" s="20">
        <v>2</v>
      </c>
      <c r="P164" s="20">
        <v>3</v>
      </c>
      <c r="Q164" s="20">
        <v>3</v>
      </c>
    </row>
    <row r="165" spans="1:17" x14ac:dyDescent="0.2">
      <c r="A165" s="46"/>
      <c r="B165" s="47" t="s">
        <v>36</v>
      </c>
      <c r="C165" s="48" t="s">
        <v>136</v>
      </c>
      <c r="D165" s="43" t="s">
        <v>165</v>
      </c>
      <c r="E165" s="9" t="str">
        <f t="shared" si="23"/>
        <v>IV</v>
      </c>
      <c r="F165" s="19" t="s">
        <v>32</v>
      </c>
      <c r="G165" s="20">
        <v>2</v>
      </c>
      <c r="H165" s="20">
        <v>3</v>
      </c>
      <c r="I165" s="20">
        <v>3</v>
      </c>
      <c r="J165" s="20">
        <v>3</v>
      </c>
      <c r="K165" s="20">
        <v>3</v>
      </c>
      <c r="L165" s="20">
        <v>2</v>
      </c>
      <c r="M165" s="20">
        <v>3</v>
      </c>
      <c r="N165" s="20">
        <v>1</v>
      </c>
      <c r="O165" s="20">
        <v>3</v>
      </c>
      <c r="P165" s="20">
        <v>2</v>
      </c>
      <c r="Q165" s="20">
        <v>2</v>
      </c>
    </row>
    <row r="166" spans="1:17" x14ac:dyDescent="0.2">
      <c r="A166" s="46"/>
      <c r="B166" s="47" t="s">
        <v>36</v>
      </c>
      <c r="C166" s="48" t="s">
        <v>136</v>
      </c>
      <c r="D166" s="43" t="s">
        <v>165</v>
      </c>
      <c r="E166" s="9" t="str">
        <f t="shared" si="23"/>
        <v>IV</v>
      </c>
      <c r="F166" s="19" t="s">
        <v>33</v>
      </c>
      <c r="G166" s="20">
        <v>3</v>
      </c>
      <c r="H166" s="20">
        <v>3</v>
      </c>
      <c r="I166" s="20">
        <v>2</v>
      </c>
      <c r="J166" s="20">
        <v>2</v>
      </c>
      <c r="K166" s="20">
        <v>3</v>
      </c>
      <c r="L166" s="20">
        <v>1</v>
      </c>
      <c r="M166" s="20">
        <v>2</v>
      </c>
      <c r="N166" s="20">
        <v>1</v>
      </c>
      <c r="O166" s="20">
        <v>2</v>
      </c>
      <c r="P166" s="20">
        <v>3</v>
      </c>
      <c r="Q166" s="20">
        <v>2</v>
      </c>
    </row>
    <row r="167" spans="1:17" x14ac:dyDescent="0.2">
      <c r="A167" s="46"/>
      <c r="B167" s="47" t="s">
        <v>36</v>
      </c>
      <c r="C167" s="48" t="s">
        <v>136</v>
      </c>
      <c r="D167" s="43" t="s">
        <v>165</v>
      </c>
      <c r="E167" s="9" t="str">
        <f t="shared" si="23"/>
        <v>IV</v>
      </c>
      <c r="F167" s="19" t="s">
        <v>34</v>
      </c>
      <c r="G167" s="20">
        <v>3</v>
      </c>
      <c r="H167" s="20">
        <v>1</v>
      </c>
      <c r="I167" s="20">
        <v>1</v>
      </c>
      <c r="J167" s="20">
        <v>2</v>
      </c>
      <c r="K167" s="20">
        <v>2</v>
      </c>
      <c r="L167" s="20">
        <v>1</v>
      </c>
      <c r="M167" s="20">
        <v>1</v>
      </c>
      <c r="N167" s="20">
        <v>2</v>
      </c>
      <c r="O167" s="20">
        <v>2</v>
      </c>
      <c r="P167" s="20">
        <v>2</v>
      </c>
      <c r="Q167" s="20">
        <v>2</v>
      </c>
    </row>
    <row r="168" spans="1:17" x14ac:dyDescent="0.2">
      <c r="A168" s="46"/>
      <c r="B168" s="47" t="s">
        <v>36</v>
      </c>
      <c r="C168" s="48" t="s">
        <v>136</v>
      </c>
      <c r="D168" s="43" t="s">
        <v>165</v>
      </c>
      <c r="E168" s="9" t="str">
        <f t="shared" si="23"/>
        <v>IV</v>
      </c>
      <c r="F168" s="19" t="s">
        <v>35</v>
      </c>
      <c r="G168" s="20">
        <v>3</v>
      </c>
      <c r="H168" s="20">
        <v>2</v>
      </c>
      <c r="I168" s="20">
        <v>2</v>
      </c>
      <c r="J168" s="20">
        <v>2</v>
      </c>
      <c r="K168" s="20">
        <v>3</v>
      </c>
      <c r="L168" s="20">
        <v>3</v>
      </c>
      <c r="M168" s="20">
        <v>1</v>
      </c>
      <c r="N168" s="20">
        <v>3</v>
      </c>
      <c r="O168" s="20">
        <v>2</v>
      </c>
      <c r="P168" s="20">
        <v>1</v>
      </c>
      <c r="Q168" s="20">
        <v>2</v>
      </c>
    </row>
    <row r="169" spans="1:17" x14ac:dyDescent="0.2">
      <c r="A169" s="46"/>
      <c r="B169" s="47" t="s">
        <v>36</v>
      </c>
      <c r="C169" s="41" t="s">
        <v>136</v>
      </c>
      <c r="D169" s="41" t="s">
        <v>165</v>
      </c>
      <c r="E169" s="44" t="str">
        <f t="shared" si="23"/>
        <v>IV</v>
      </c>
      <c r="F169" s="5" t="str">
        <f>C169</f>
        <v>DCE-404 FHR2</v>
      </c>
      <c r="G169" s="6">
        <f>ROUND(AVERAGE(G164:G168),1)</f>
        <v>2.8</v>
      </c>
      <c r="H169" s="6">
        <f>ROUND(AVERAGE(H164:H168),1)</f>
        <v>2.4</v>
      </c>
      <c r="I169" s="6">
        <f t="shared" ref="I169:Q169" si="30">ROUND(AVERAGE(I164:I168),1)</f>
        <v>2.2000000000000002</v>
      </c>
      <c r="J169" s="6">
        <f t="shared" si="30"/>
        <v>2.4</v>
      </c>
      <c r="K169" s="6">
        <f t="shared" si="30"/>
        <v>2.8</v>
      </c>
      <c r="L169" s="6">
        <f t="shared" si="30"/>
        <v>1.8</v>
      </c>
      <c r="M169" s="6">
        <f t="shared" si="30"/>
        <v>2</v>
      </c>
      <c r="N169" s="6">
        <f t="shared" si="30"/>
        <v>1.8</v>
      </c>
      <c r="O169" s="6">
        <f t="shared" si="30"/>
        <v>2.2000000000000002</v>
      </c>
      <c r="P169" s="6">
        <f t="shared" si="30"/>
        <v>2.2000000000000002</v>
      </c>
      <c r="Q169" s="6">
        <f t="shared" si="30"/>
        <v>2.2000000000000002</v>
      </c>
    </row>
    <row r="170" spans="1:17" x14ac:dyDescent="0.2">
      <c r="A170" s="49" t="s">
        <v>137</v>
      </c>
      <c r="B170" s="47" t="s">
        <v>36</v>
      </c>
      <c r="C170" s="50" t="s">
        <v>137</v>
      </c>
      <c r="D170" s="49" t="s">
        <v>166</v>
      </c>
      <c r="E170" s="44" t="str">
        <f t="shared" si="23"/>
        <v>IV</v>
      </c>
      <c r="F170" s="19" t="s">
        <v>31</v>
      </c>
      <c r="G170" s="20">
        <v>3</v>
      </c>
      <c r="H170" s="20">
        <v>3</v>
      </c>
      <c r="I170" s="20">
        <v>2</v>
      </c>
      <c r="J170" s="20">
        <v>2</v>
      </c>
      <c r="K170" s="20">
        <v>3</v>
      </c>
      <c r="L170" s="20">
        <v>1</v>
      </c>
      <c r="M170" s="20">
        <v>2</v>
      </c>
      <c r="N170" s="20">
        <v>3</v>
      </c>
      <c r="O170" s="20">
        <v>2</v>
      </c>
      <c r="P170" s="20">
        <v>1</v>
      </c>
      <c r="Q170" s="20">
        <v>2</v>
      </c>
    </row>
    <row r="171" spans="1:17" x14ac:dyDescent="0.2">
      <c r="A171" s="49"/>
      <c r="B171" s="47" t="s">
        <v>36</v>
      </c>
      <c r="C171" s="50" t="s">
        <v>137</v>
      </c>
      <c r="D171" s="49" t="s">
        <v>166</v>
      </c>
      <c r="E171" s="44" t="str">
        <f t="shared" si="23"/>
        <v>IV</v>
      </c>
      <c r="F171" s="19" t="s">
        <v>32</v>
      </c>
      <c r="G171" s="20">
        <v>3</v>
      </c>
      <c r="H171" s="20">
        <v>1</v>
      </c>
      <c r="I171" s="20">
        <v>1</v>
      </c>
      <c r="J171" s="20">
        <v>2</v>
      </c>
      <c r="K171" s="20">
        <v>2</v>
      </c>
      <c r="L171" s="20">
        <v>1</v>
      </c>
      <c r="M171" s="20">
        <v>1</v>
      </c>
      <c r="N171" s="20">
        <v>2</v>
      </c>
      <c r="O171" s="20">
        <v>2</v>
      </c>
      <c r="P171" s="20">
        <v>3</v>
      </c>
      <c r="Q171" s="20">
        <v>3</v>
      </c>
    </row>
    <row r="172" spans="1:17" x14ac:dyDescent="0.2">
      <c r="A172" s="49"/>
      <c r="B172" s="47" t="s">
        <v>36</v>
      </c>
      <c r="C172" s="50" t="s">
        <v>137</v>
      </c>
      <c r="D172" s="49" t="s">
        <v>166</v>
      </c>
      <c r="E172" s="44" t="str">
        <f t="shared" si="23"/>
        <v>IV</v>
      </c>
      <c r="F172" s="19" t="s">
        <v>33</v>
      </c>
      <c r="G172" s="20">
        <v>2</v>
      </c>
      <c r="H172" s="20">
        <v>2</v>
      </c>
      <c r="I172" s="20">
        <v>2</v>
      </c>
      <c r="J172" s="20">
        <v>2</v>
      </c>
      <c r="K172" s="20">
        <v>3</v>
      </c>
      <c r="L172" s="20">
        <v>3</v>
      </c>
      <c r="M172" s="20">
        <v>1</v>
      </c>
      <c r="N172" s="20">
        <v>1</v>
      </c>
      <c r="O172" s="20">
        <v>3</v>
      </c>
      <c r="P172" s="20">
        <v>2</v>
      </c>
      <c r="Q172" s="20">
        <v>2</v>
      </c>
    </row>
    <row r="173" spans="1:17" x14ac:dyDescent="0.2">
      <c r="A173" s="49"/>
      <c r="B173" s="47" t="s">
        <v>36</v>
      </c>
      <c r="C173" s="50" t="s">
        <v>137</v>
      </c>
      <c r="D173" s="49" t="s">
        <v>166</v>
      </c>
      <c r="E173" s="44" t="str">
        <f t="shared" si="23"/>
        <v>IV</v>
      </c>
      <c r="F173" s="19" t="s">
        <v>34</v>
      </c>
      <c r="G173" s="20">
        <v>3</v>
      </c>
      <c r="H173" s="20">
        <v>3</v>
      </c>
      <c r="I173" s="20">
        <v>3</v>
      </c>
      <c r="J173" s="20">
        <v>3</v>
      </c>
      <c r="K173" s="20">
        <v>3</v>
      </c>
      <c r="L173" s="20">
        <v>2</v>
      </c>
      <c r="M173" s="20">
        <v>3</v>
      </c>
      <c r="N173" s="20">
        <v>1</v>
      </c>
      <c r="O173" s="20">
        <v>2</v>
      </c>
      <c r="P173" s="20">
        <v>3</v>
      </c>
      <c r="Q173" s="20">
        <v>2</v>
      </c>
    </row>
    <row r="174" spans="1:17" x14ac:dyDescent="0.2">
      <c r="A174" s="49"/>
      <c r="B174" s="47" t="s">
        <v>36</v>
      </c>
      <c r="C174" s="50" t="s">
        <v>137</v>
      </c>
      <c r="D174" s="49" t="s">
        <v>166</v>
      </c>
      <c r="E174" s="44" t="str">
        <f t="shared" si="23"/>
        <v>IV</v>
      </c>
      <c r="F174" s="19" t="s">
        <v>35</v>
      </c>
      <c r="G174" s="20">
        <v>2</v>
      </c>
      <c r="H174" s="20">
        <v>1</v>
      </c>
      <c r="I174" s="20">
        <v>1</v>
      </c>
      <c r="J174" s="20">
        <v>2</v>
      </c>
      <c r="K174" s="20">
        <v>2</v>
      </c>
      <c r="L174" s="20">
        <v>1</v>
      </c>
      <c r="M174" s="20">
        <v>1</v>
      </c>
      <c r="N174" s="20">
        <v>2</v>
      </c>
      <c r="O174" s="20">
        <v>2</v>
      </c>
      <c r="P174" s="20">
        <v>2</v>
      </c>
      <c r="Q174" s="20">
        <v>2</v>
      </c>
    </row>
    <row r="175" spans="1:17" x14ac:dyDescent="0.2">
      <c r="A175" s="49"/>
      <c r="B175" s="47" t="s">
        <v>36</v>
      </c>
      <c r="C175" s="50" t="s">
        <v>137</v>
      </c>
      <c r="D175" s="49" t="s">
        <v>166</v>
      </c>
      <c r="E175" s="44" t="s">
        <v>36</v>
      </c>
      <c r="F175" s="5" t="str">
        <f>C175</f>
        <v>GE-405</v>
      </c>
      <c r="G175" s="6">
        <f>ROUND(AVERAGE(G170:G174),1)</f>
        <v>2.6</v>
      </c>
      <c r="H175" s="6">
        <f>ROUND(AVERAGE(H170:H174),1)</f>
        <v>2</v>
      </c>
      <c r="I175" s="6">
        <f t="shared" ref="I175:Q175" si="31">ROUND(AVERAGE(I170:I174),1)</f>
        <v>1.8</v>
      </c>
      <c r="J175" s="6">
        <f t="shared" si="31"/>
        <v>2.2000000000000002</v>
      </c>
      <c r="K175" s="6">
        <f t="shared" si="31"/>
        <v>2.6</v>
      </c>
      <c r="L175" s="6">
        <f t="shared" si="31"/>
        <v>1.6</v>
      </c>
      <c r="M175" s="6">
        <f t="shared" si="31"/>
        <v>1.6</v>
      </c>
      <c r="N175" s="6">
        <f t="shared" si="31"/>
        <v>1.8</v>
      </c>
      <c r="O175" s="6">
        <f t="shared" si="31"/>
        <v>2.2000000000000002</v>
      </c>
      <c r="P175" s="6">
        <f t="shared" si="31"/>
        <v>2.2000000000000002</v>
      </c>
      <c r="Q175" s="6">
        <f t="shared" si="31"/>
        <v>2.2000000000000002</v>
      </c>
    </row>
    <row r="176" spans="1:17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  <row r="241" spans="1:1" x14ac:dyDescent="0.2">
      <c r="A241"/>
    </row>
    <row r="242" spans="1:1" x14ac:dyDescent="0.2">
      <c r="A242"/>
    </row>
    <row r="243" spans="1:1" x14ac:dyDescent="0.2">
      <c r="A243"/>
    </row>
    <row r="244" spans="1:1" x14ac:dyDescent="0.2">
      <c r="A244"/>
    </row>
    <row r="245" spans="1:1" x14ac:dyDescent="0.2">
      <c r="A245"/>
    </row>
    <row r="246" spans="1:1" x14ac:dyDescent="0.2">
      <c r="A246"/>
    </row>
    <row r="247" spans="1:1" x14ac:dyDescent="0.2">
      <c r="A247"/>
    </row>
    <row r="248" spans="1:1" x14ac:dyDescent="0.2">
      <c r="A248"/>
    </row>
    <row r="249" spans="1:1" x14ac:dyDescent="0.2">
      <c r="A249"/>
    </row>
    <row r="250" spans="1:1" x14ac:dyDescent="0.2">
      <c r="A250"/>
    </row>
    <row r="251" spans="1:1" x14ac:dyDescent="0.2">
      <c r="A251"/>
    </row>
    <row r="252" spans="1:1" x14ac:dyDescent="0.2">
      <c r="A252"/>
    </row>
    <row r="253" spans="1:1" x14ac:dyDescent="0.2">
      <c r="A253"/>
    </row>
    <row r="254" spans="1:1" x14ac:dyDescent="0.2">
      <c r="A254"/>
    </row>
    <row r="255" spans="1:1" x14ac:dyDescent="0.2">
      <c r="A255"/>
    </row>
    <row r="256" spans="1:1" x14ac:dyDescent="0.2">
      <c r="A256"/>
    </row>
    <row r="257" spans="1:1" x14ac:dyDescent="0.2">
      <c r="A257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  <row r="263" spans="1:1" x14ac:dyDescent="0.2">
      <c r="A263"/>
    </row>
    <row r="264" spans="1:1" x14ac:dyDescent="0.2">
      <c r="A264"/>
    </row>
    <row r="265" spans="1:1" x14ac:dyDescent="0.2">
      <c r="A265"/>
    </row>
    <row r="266" spans="1:1" x14ac:dyDescent="0.2">
      <c r="A266"/>
    </row>
    <row r="267" spans="1:1" x14ac:dyDescent="0.2">
      <c r="A267"/>
    </row>
    <row r="268" spans="1:1" x14ac:dyDescent="0.2">
      <c r="A268"/>
    </row>
    <row r="269" spans="1:1" x14ac:dyDescent="0.2">
      <c r="A269"/>
    </row>
    <row r="270" spans="1:1" x14ac:dyDescent="0.2">
      <c r="A270"/>
    </row>
    <row r="271" spans="1:1" x14ac:dyDescent="0.2">
      <c r="A271"/>
    </row>
    <row r="272" spans="1:1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  <row r="297" spans="1:1" x14ac:dyDescent="0.2">
      <c r="A297"/>
    </row>
    <row r="298" spans="1:1" x14ac:dyDescent="0.2">
      <c r="A298"/>
    </row>
    <row r="299" spans="1:1" x14ac:dyDescent="0.2">
      <c r="A299"/>
    </row>
    <row r="300" spans="1:1" x14ac:dyDescent="0.2">
      <c r="A300"/>
    </row>
    <row r="301" spans="1:1" x14ac:dyDescent="0.2">
      <c r="A301"/>
    </row>
    <row r="302" spans="1:1" x14ac:dyDescent="0.2">
      <c r="A302"/>
    </row>
    <row r="303" spans="1:1" x14ac:dyDescent="0.2">
      <c r="A303"/>
    </row>
    <row r="304" spans="1:1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  <row r="314" spans="1:1" x14ac:dyDescent="0.2">
      <c r="A314"/>
    </row>
    <row r="315" spans="1:1" x14ac:dyDescent="0.2">
      <c r="A315"/>
    </row>
    <row r="316" spans="1:1" x14ac:dyDescent="0.2">
      <c r="A316"/>
    </row>
    <row r="317" spans="1:1" x14ac:dyDescent="0.2">
      <c r="A317"/>
    </row>
    <row r="318" spans="1:1" x14ac:dyDescent="0.2">
      <c r="A318"/>
    </row>
    <row r="319" spans="1:1" x14ac:dyDescent="0.2">
      <c r="A319"/>
    </row>
    <row r="320" spans="1:1" x14ac:dyDescent="0.2">
      <c r="A320"/>
    </row>
    <row r="321" spans="1:1" x14ac:dyDescent="0.2">
      <c r="A321"/>
    </row>
    <row r="322" spans="1:1" x14ac:dyDescent="0.2">
      <c r="A322"/>
    </row>
    <row r="323" spans="1:1" x14ac:dyDescent="0.2">
      <c r="A323"/>
    </row>
    <row r="324" spans="1:1" x14ac:dyDescent="0.2">
      <c r="A324"/>
    </row>
    <row r="325" spans="1:1" x14ac:dyDescent="0.2">
      <c r="A325"/>
    </row>
    <row r="326" spans="1:1" x14ac:dyDescent="0.2">
      <c r="A326"/>
    </row>
    <row r="327" spans="1:1" x14ac:dyDescent="0.2">
      <c r="A327"/>
    </row>
    <row r="328" spans="1:1" x14ac:dyDescent="0.2">
      <c r="A328"/>
    </row>
    <row r="329" spans="1:1" x14ac:dyDescent="0.2">
      <c r="A329"/>
    </row>
    <row r="330" spans="1:1" x14ac:dyDescent="0.2">
      <c r="A330"/>
    </row>
    <row r="331" spans="1:1" x14ac:dyDescent="0.2">
      <c r="A331"/>
    </row>
    <row r="332" spans="1:1" x14ac:dyDescent="0.2">
      <c r="A332"/>
    </row>
    <row r="333" spans="1:1" x14ac:dyDescent="0.2">
      <c r="A333"/>
    </row>
    <row r="334" spans="1:1" x14ac:dyDescent="0.2">
      <c r="A334"/>
    </row>
    <row r="335" spans="1:1" x14ac:dyDescent="0.2">
      <c r="A335"/>
    </row>
    <row r="336" spans="1:1" x14ac:dyDescent="0.2">
      <c r="A336"/>
    </row>
    <row r="337" spans="1:1" x14ac:dyDescent="0.2">
      <c r="A337"/>
    </row>
    <row r="338" spans="1:1" x14ac:dyDescent="0.2">
      <c r="A338"/>
    </row>
    <row r="339" spans="1:1" x14ac:dyDescent="0.2">
      <c r="A339"/>
    </row>
    <row r="340" spans="1:1" x14ac:dyDescent="0.2">
      <c r="A340"/>
    </row>
    <row r="341" spans="1:1" x14ac:dyDescent="0.2">
      <c r="A341"/>
    </row>
    <row r="342" spans="1:1" x14ac:dyDescent="0.2">
      <c r="A342"/>
    </row>
    <row r="343" spans="1:1" x14ac:dyDescent="0.2">
      <c r="A343"/>
    </row>
    <row r="344" spans="1:1" x14ac:dyDescent="0.2">
      <c r="A344"/>
    </row>
    <row r="345" spans="1:1" x14ac:dyDescent="0.2">
      <c r="A345"/>
    </row>
    <row r="346" spans="1:1" x14ac:dyDescent="0.2">
      <c r="A346"/>
    </row>
    <row r="347" spans="1:1" x14ac:dyDescent="0.2">
      <c r="A347"/>
    </row>
    <row r="348" spans="1:1" x14ac:dyDescent="0.2">
      <c r="A348"/>
    </row>
    <row r="349" spans="1:1" x14ac:dyDescent="0.2">
      <c r="A349"/>
    </row>
    <row r="350" spans="1:1" x14ac:dyDescent="0.2">
      <c r="A350"/>
    </row>
    <row r="351" spans="1:1" x14ac:dyDescent="0.2">
      <c r="A351"/>
    </row>
    <row r="352" spans="1:1" x14ac:dyDescent="0.2">
      <c r="A352"/>
    </row>
    <row r="353" spans="1:1" x14ac:dyDescent="0.2">
      <c r="A353"/>
    </row>
    <row r="354" spans="1:1" x14ac:dyDescent="0.2">
      <c r="A354"/>
    </row>
    <row r="355" spans="1:1" x14ac:dyDescent="0.2">
      <c r="A355"/>
    </row>
    <row r="356" spans="1:1" x14ac:dyDescent="0.2">
      <c r="A356"/>
    </row>
    <row r="357" spans="1:1" x14ac:dyDescent="0.2">
      <c r="A357"/>
    </row>
    <row r="358" spans="1:1" x14ac:dyDescent="0.2">
      <c r="A358"/>
    </row>
    <row r="359" spans="1:1" x14ac:dyDescent="0.2">
      <c r="A359"/>
    </row>
    <row r="360" spans="1:1" x14ac:dyDescent="0.2">
      <c r="A360"/>
    </row>
    <row r="361" spans="1:1" x14ac:dyDescent="0.2">
      <c r="A361"/>
    </row>
    <row r="362" spans="1:1" x14ac:dyDescent="0.2">
      <c r="A362"/>
    </row>
    <row r="363" spans="1:1" x14ac:dyDescent="0.2">
      <c r="A363"/>
    </row>
    <row r="364" spans="1:1" x14ac:dyDescent="0.2">
      <c r="A364"/>
    </row>
    <row r="365" spans="1:1" x14ac:dyDescent="0.2">
      <c r="A365"/>
    </row>
    <row r="366" spans="1:1" x14ac:dyDescent="0.2">
      <c r="A366"/>
    </row>
    <row r="367" spans="1:1" x14ac:dyDescent="0.2">
      <c r="A367"/>
    </row>
    <row r="368" spans="1:1" x14ac:dyDescent="0.2">
      <c r="A368"/>
    </row>
    <row r="369" spans="1:1" x14ac:dyDescent="0.2">
      <c r="A369"/>
    </row>
    <row r="370" spans="1:1" x14ac:dyDescent="0.2">
      <c r="A370"/>
    </row>
    <row r="371" spans="1:1" x14ac:dyDescent="0.2">
      <c r="A371"/>
    </row>
    <row r="372" spans="1:1" x14ac:dyDescent="0.2">
      <c r="A372"/>
    </row>
    <row r="373" spans="1:1" x14ac:dyDescent="0.2">
      <c r="A373"/>
    </row>
    <row r="374" spans="1:1" x14ac:dyDescent="0.2">
      <c r="A374"/>
    </row>
    <row r="375" spans="1:1" x14ac:dyDescent="0.2">
      <c r="A375"/>
    </row>
    <row r="376" spans="1:1" x14ac:dyDescent="0.2">
      <c r="A376"/>
    </row>
    <row r="377" spans="1:1" x14ac:dyDescent="0.2">
      <c r="A377"/>
    </row>
    <row r="378" spans="1:1" x14ac:dyDescent="0.2">
      <c r="A378"/>
    </row>
    <row r="379" spans="1:1" x14ac:dyDescent="0.2">
      <c r="A379"/>
    </row>
    <row r="380" spans="1:1" x14ac:dyDescent="0.2">
      <c r="A380"/>
    </row>
    <row r="381" spans="1:1" x14ac:dyDescent="0.2">
      <c r="A381"/>
    </row>
    <row r="382" spans="1:1" x14ac:dyDescent="0.2">
      <c r="A382"/>
    </row>
    <row r="383" spans="1:1" x14ac:dyDescent="0.2">
      <c r="A383"/>
    </row>
    <row r="384" spans="1:1" x14ac:dyDescent="0.2">
      <c r="A384"/>
    </row>
    <row r="385" spans="1:1" x14ac:dyDescent="0.2">
      <c r="A385"/>
    </row>
    <row r="386" spans="1:1" x14ac:dyDescent="0.2">
      <c r="A386"/>
    </row>
    <row r="387" spans="1:1" x14ac:dyDescent="0.2">
      <c r="A387"/>
    </row>
    <row r="388" spans="1:1" x14ac:dyDescent="0.2">
      <c r="A388"/>
    </row>
    <row r="389" spans="1:1" x14ac:dyDescent="0.2">
      <c r="A389"/>
    </row>
    <row r="390" spans="1:1" x14ac:dyDescent="0.2">
      <c r="A390"/>
    </row>
    <row r="391" spans="1:1" x14ac:dyDescent="0.2">
      <c r="A391"/>
    </row>
    <row r="392" spans="1:1" x14ac:dyDescent="0.2">
      <c r="A392"/>
    </row>
    <row r="393" spans="1:1" x14ac:dyDescent="0.2">
      <c r="A393"/>
    </row>
    <row r="394" spans="1:1" x14ac:dyDescent="0.2">
      <c r="A394"/>
    </row>
    <row r="395" spans="1:1" x14ac:dyDescent="0.2">
      <c r="A395"/>
    </row>
    <row r="396" spans="1:1" x14ac:dyDescent="0.2">
      <c r="A396"/>
    </row>
    <row r="397" spans="1:1" x14ac:dyDescent="0.2">
      <c r="A397"/>
    </row>
    <row r="398" spans="1:1" x14ac:dyDescent="0.2">
      <c r="A398"/>
    </row>
    <row r="399" spans="1:1" x14ac:dyDescent="0.2">
      <c r="A399"/>
    </row>
    <row r="400" spans="1:1" x14ac:dyDescent="0.2">
      <c r="A400"/>
    </row>
    <row r="401" spans="1:1" x14ac:dyDescent="0.2">
      <c r="A401"/>
    </row>
    <row r="402" spans="1:1" x14ac:dyDescent="0.2">
      <c r="A402"/>
    </row>
    <row r="403" spans="1:1" x14ac:dyDescent="0.2">
      <c r="A403"/>
    </row>
    <row r="404" spans="1:1" x14ac:dyDescent="0.2">
      <c r="A404"/>
    </row>
    <row r="405" spans="1:1" x14ac:dyDescent="0.2">
      <c r="A405"/>
    </row>
    <row r="406" spans="1:1" x14ac:dyDescent="0.2">
      <c r="A406"/>
    </row>
    <row r="407" spans="1:1" x14ac:dyDescent="0.2">
      <c r="A407"/>
    </row>
    <row r="408" spans="1:1" x14ac:dyDescent="0.2">
      <c r="A408"/>
    </row>
    <row r="409" spans="1:1" x14ac:dyDescent="0.2">
      <c r="A409"/>
    </row>
    <row r="410" spans="1:1" x14ac:dyDescent="0.2">
      <c r="A410"/>
    </row>
    <row r="411" spans="1:1" x14ac:dyDescent="0.2">
      <c r="A411"/>
    </row>
    <row r="412" spans="1:1" x14ac:dyDescent="0.2">
      <c r="A412"/>
    </row>
    <row r="413" spans="1:1" x14ac:dyDescent="0.2">
      <c r="A413"/>
    </row>
    <row r="414" spans="1:1" x14ac:dyDescent="0.2">
      <c r="A414"/>
    </row>
    <row r="415" spans="1:1" x14ac:dyDescent="0.2">
      <c r="A415"/>
    </row>
    <row r="416" spans="1:1" x14ac:dyDescent="0.2">
      <c r="A416"/>
    </row>
    <row r="417" spans="1:1" x14ac:dyDescent="0.2">
      <c r="A417"/>
    </row>
    <row r="418" spans="1:1" x14ac:dyDescent="0.2">
      <c r="A418"/>
    </row>
    <row r="419" spans="1:1" x14ac:dyDescent="0.2">
      <c r="A419"/>
    </row>
    <row r="420" spans="1:1" x14ac:dyDescent="0.2">
      <c r="A420"/>
    </row>
    <row r="421" spans="1:1" x14ac:dyDescent="0.2">
      <c r="A421"/>
    </row>
    <row r="422" spans="1:1" x14ac:dyDescent="0.2">
      <c r="A422"/>
    </row>
    <row r="423" spans="1:1" x14ac:dyDescent="0.2">
      <c r="A423"/>
    </row>
    <row r="424" spans="1:1" x14ac:dyDescent="0.2">
      <c r="A424"/>
    </row>
    <row r="425" spans="1:1" x14ac:dyDescent="0.2">
      <c r="A425"/>
    </row>
    <row r="426" spans="1:1" x14ac:dyDescent="0.2">
      <c r="A426"/>
    </row>
    <row r="427" spans="1:1" x14ac:dyDescent="0.2">
      <c r="A427"/>
    </row>
    <row r="428" spans="1:1" x14ac:dyDescent="0.2">
      <c r="A428"/>
    </row>
    <row r="429" spans="1:1" x14ac:dyDescent="0.2">
      <c r="A429"/>
    </row>
    <row r="430" spans="1:1" x14ac:dyDescent="0.2">
      <c r="A430"/>
    </row>
    <row r="431" spans="1:1" x14ac:dyDescent="0.2">
      <c r="A431"/>
    </row>
    <row r="432" spans="1:1" x14ac:dyDescent="0.2">
      <c r="A432"/>
    </row>
    <row r="433" spans="1:1" x14ac:dyDescent="0.2">
      <c r="A433"/>
    </row>
    <row r="434" spans="1:1" x14ac:dyDescent="0.2">
      <c r="A434"/>
    </row>
    <row r="435" spans="1:1" x14ac:dyDescent="0.2">
      <c r="A435"/>
    </row>
    <row r="436" spans="1:1" x14ac:dyDescent="0.2">
      <c r="A436"/>
    </row>
    <row r="437" spans="1:1" x14ac:dyDescent="0.2">
      <c r="A437"/>
    </row>
    <row r="438" spans="1:1" x14ac:dyDescent="0.2">
      <c r="A438"/>
    </row>
    <row r="439" spans="1:1" x14ac:dyDescent="0.2">
      <c r="A439"/>
    </row>
    <row r="440" spans="1:1" x14ac:dyDescent="0.2">
      <c r="A440"/>
    </row>
    <row r="441" spans="1:1" x14ac:dyDescent="0.2">
      <c r="A441"/>
    </row>
    <row r="442" spans="1:1" x14ac:dyDescent="0.2">
      <c r="A442"/>
    </row>
    <row r="443" spans="1:1" x14ac:dyDescent="0.2">
      <c r="A443"/>
    </row>
    <row r="444" spans="1:1" x14ac:dyDescent="0.2">
      <c r="A444"/>
    </row>
    <row r="445" spans="1:1" x14ac:dyDescent="0.2">
      <c r="A445"/>
    </row>
    <row r="446" spans="1:1" x14ac:dyDescent="0.2">
      <c r="A446"/>
    </row>
    <row r="447" spans="1:1" x14ac:dyDescent="0.2">
      <c r="A447"/>
    </row>
    <row r="448" spans="1:1" x14ac:dyDescent="0.2">
      <c r="A448"/>
    </row>
    <row r="449" spans="1:1" x14ac:dyDescent="0.2">
      <c r="A449"/>
    </row>
    <row r="450" spans="1:1" x14ac:dyDescent="0.2">
      <c r="A450"/>
    </row>
    <row r="451" spans="1:1" x14ac:dyDescent="0.2">
      <c r="A451"/>
    </row>
    <row r="452" spans="1:1" x14ac:dyDescent="0.2">
      <c r="A452"/>
    </row>
    <row r="453" spans="1:1" x14ac:dyDescent="0.2">
      <c r="A453"/>
    </row>
    <row r="454" spans="1:1" x14ac:dyDescent="0.2">
      <c r="A454"/>
    </row>
    <row r="455" spans="1:1" x14ac:dyDescent="0.2">
      <c r="A455"/>
    </row>
    <row r="456" spans="1:1" x14ac:dyDescent="0.2">
      <c r="A456"/>
    </row>
    <row r="457" spans="1:1" x14ac:dyDescent="0.2">
      <c r="A457"/>
    </row>
    <row r="458" spans="1:1" x14ac:dyDescent="0.2">
      <c r="A458"/>
    </row>
    <row r="459" spans="1:1" x14ac:dyDescent="0.2">
      <c r="A459"/>
    </row>
    <row r="460" spans="1:1" x14ac:dyDescent="0.2">
      <c r="A460"/>
    </row>
    <row r="461" spans="1:1" x14ac:dyDescent="0.2">
      <c r="A461"/>
    </row>
    <row r="462" spans="1:1" x14ac:dyDescent="0.2">
      <c r="A462"/>
    </row>
    <row r="463" spans="1:1" x14ac:dyDescent="0.2">
      <c r="A463"/>
    </row>
    <row r="464" spans="1:1" x14ac:dyDescent="0.2">
      <c r="A464"/>
    </row>
    <row r="465" spans="1:1" x14ac:dyDescent="0.2">
      <c r="A465"/>
    </row>
    <row r="466" spans="1:1" x14ac:dyDescent="0.2">
      <c r="A466"/>
    </row>
    <row r="467" spans="1:1" x14ac:dyDescent="0.2">
      <c r="A467"/>
    </row>
    <row r="468" spans="1:1" x14ac:dyDescent="0.2">
      <c r="A468"/>
    </row>
    <row r="469" spans="1:1" x14ac:dyDescent="0.2">
      <c r="A469"/>
    </row>
    <row r="470" spans="1:1" x14ac:dyDescent="0.2">
      <c r="A470"/>
    </row>
    <row r="471" spans="1:1" x14ac:dyDescent="0.2">
      <c r="A471"/>
    </row>
    <row r="472" spans="1:1" x14ac:dyDescent="0.2">
      <c r="A472"/>
    </row>
    <row r="473" spans="1:1" x14ac:dyDescent="0.2">
      <c r="A473"/>
    </row>
    <row r="474" spans="1:1" x14ac:dyDescent="0.2">
      <c r="A474"/>
    </row>
    <row r="475" spans="1:1" x14ac:dyDescent="0.2">
      <c r="A475"/>
    </row>
    <row r="476" spans="1:1" x14ac:dyDescent="0.2">
      <c r="A476"/>
    </row>
    <row r="477" spans="1:1" x14ac:dyDescent="0.2">
      <c r="A477"/>
    </row>
    <row r="478" spans="1:1" x14ac:dyDescent="0.2">
      <c r="A478"/>
    </row>
    <row r="479" spans="1:1" x14ac:dyDescent="0.2">
      <c r="A479"/>
    </row>
    <row r="480" spans="1:1" x14ac:dyDescent="0.2">
      <c r="A480"/>
    </row>
    <row r="481" spans="1:1" x14ac:dyDescent="0.2">
      <c r="A481"/>
    </row>
    <row r="482" spans="1:1" x14ac:dyDescent="0.2">
      <c r="A482"/>
    </row>
    <row r="483" spans="1:1" x14ac:dyDescent="0.2">
      <c r="A483"/>
    </row>
    <row r="484" spans="1:1" x14ac:dyDescent="0.2">
      <c r="A484"/>
    </row>
    <row r="485" spans="1:1" x14ac:dyDescent="0.2">
      <c r="A485"/>
    </row>
    <row r="486" spans="1:1" x14ac:dyDescent="0.2">
      <c r="A486"/>
    </row>
    <row r="487" spans="1:1" x14ac:dyDescent="0.2">
      <c r="A487"/>
    </row>
    <row r="488" spans="1:1" x14ac:dyDescent="0.2">
      <c r="A488"/>
    </row>
    <row r="489" spans="1:1" x14ac:dyDescent="0.2">
      <c r="A489"/>
    </row>
    <row r="490" spans="1:1" x14ac:dyDescent="0.2">
      <c r="A490"/>
    </row>
    <row r="491" spans="1:1" x14ac:dyDescent="0.2">
      <c r="A491"/>
    </row>
    <row r="492" spans="1:1" x14ac:dyDescent="0.2">
      <c r="A492"/>
    </row>
    <row r="493" spans="1:1" x14ac:dyDescent="0.2">
      <c r="A493"/>
    </row>
    <row r="494" spans="1:1" x14ac:dyDescent="0.2">
      <c r="A494"/>
    </row>
    <row r="495" spans="1:1" x14ac:dyDescent="0.2">
      <c r="A495"/>
    </row>
    <row r="496" spans="1:1" x14ac:dyDescent="0.2">
      <c r="A496"/>
    </row>
    <row r="497" spans="1:1" x14ac:dyDescent="0.2">
      <c r="A497"/>
    </row>
    <row r="498" spans="1:1" x14ac:dyDescent="0.2">
      <c r="A498"/>
    </row>
    <row r="499" spans="1:1" x14ac:dyDescent="0.2">
      <c r="A499"/>
    </row>
    <row r="500" spans="1:1" x14ac:dyDescent="0.2">
      <c r="A500"/>
    </row>
    <row r="501" spans="1:1" x14ac:dyDescent="0.2">
      <c r="A501"/>
    </row>
    <row r="502" spans="1:1" x14ac:dyDescent="0.2">
      <c r="A502"/>
    </row>
    <row r="503" spans="1:1" x14ac:dyDescent="0.2">
      <c r="A503"/>
    </row>
    <row r="504" spans="1:1" x14ac:dyDescent="0.2">
      <c r="A504"/>
    </row>
    <row r="505" spans="1:1" x14ac:dyDescent="0.2">
      <c r="A505"/>
    </row>
    <row r="506" spans="1:1" x14ac:dyDescent="0.2">
      <c r="A506"/>
    </row>
    <row r="507" spans="1:1" x14ac:dyDescent="0.2">
      <c r="A507"/>
    </row>
    <row r="508" spans="1:1" x14ac:dyDescent="0.2">
      <c r="A508"/>
    </row>
    <row r="509" spans="1:1" x14ac:dyDescent="0.2">
      <c r="A509"/>
    </row>
    <row r="510" spans="1:1" x14ac:dyDescent="0.2">
      <c r="A510"/>
    </row>
    <row r="511" spans="1:1" x14ac:dyDescent="0.2">
      <c r="A511"/>
    </row>
    <row r="512" spans="1:1" x14ac:dyDescent="0.2">
      <c r="A512"/>
    </row>
    <row r="513" spans="1:1" x14ac:dyDescent="0.2">
      <c r="A513"/>
    </row>
    <row r="514" spans="1:1" x14ac:dyDescent="0.2">
      <c r="A514"/>
    </row>
    <row r="515" spans="1:1" x14ac:dyDescent="0.2">
      <c r="A515"/>
    </row>
    <row r="516" spans="1:1" x14ac:dyDescent="0.2">
      <c r="A516"/>
    </row>
    <row r="517" spans="1:1" x14ac:dyDescent="0.2">
      <c r="A517"/>
    </row>
    <row r="518" spans="1:1" x14ac:dyDescent="0.2">
      <c r="A518"/>
    </row>
    <row r="519" spans="1:1" x14ac:dyDescent="0.2">
      <c r="A519"/>
    </row>
    <row r="520" spans="1:1" x14ac:dyDescent="0.2">
      <c r="A520"/>
    </row>
    <row r="521" spans="1:1" x14ac:dyDescent="0.2">
      <c r="A521"/>
    </row>
    <row r="522" spans="1:1" x14ac:dyDescent="0.2">
      <c r="A522"/>
    </row>
    <row r="523" spans="1:1" x14ac:dyDescent="0.2">
      <c r="A523"/>
    </row>
    <row r="524" spans="1:1" x14ac:dyDescent="0.2">
      <c r="A524"/>
    </row>
    <row r="525" spans="1:1" x14ac:dyDescent="0.2">
      <c r="A525"/>
    </row>
    <row r="526" spans="1:1" x14ac:dyDescent="0.2">
      <c r="A526"/>
    </row>
    <row r="527" spans="1:1" x14ac:dyDescent="0.2">
      <c r="A527"/>
    </row>
    <row r="528" spans="1:1" x14ac:dyDescent="0.2">
      <c r="A528"/>
    </row>
    <row r="529" spans="1:1" x14ac:dyDescent="0.2">
      <c r="A529"/>
    </row>
    <row r="530" spans="1:1" x14ac:dyDescent="0.2">
      <c r="A530"/>
    </row>
    <row r="531" spans="1:1" x14ac:dyDescent="0.2">
      <c r="A531"/>
    </row>
    <row r="532" spans="1:1" x14ac:dyDescent="0.2">
      <c r="A532"/>
    </row>
    <row r="533" spans="1:1" x14ac:dyDescent="0.2">
      <c r="A533"/>
    </row>
    <row r="534" spans="1:1" x14ac:dyDescent="0.2">
      <c r="A534"/>
    </row>
    <row r="535" spans="1:1" x14ac:dyDescent="0.2">
      <c r="A535"/>
    </row>
    <row r="536" spans="1:1" x14ac:dyDescent="0.2">
      <c r="A536"/>
    </row>
    <row r="537" spans="1:1" x14ac:dyDescent="0.2">
      <c r="A537"/>
    </row>
    <row r="538" spans="1:1" x14ac:dyDescent="0.2">
      <c r="A538"/>
    </row>
    <row r="539" spans="1:1" x14ac:dyDescent="0.2">
      <c r="A539"/>
    </row>
    <row r="540" spans="1:1" x14ac:dyDescent="0.2">
      <c r="A540"/>
    </row>
    <row r="541" spans="1:1" x14ac:dyDescent="0.2">
      <c r="A541"/>
    </row>
    <row r="542" spans="1:1" x14ac:dyDescent="0.2">
      <c r="A542"/>
    </row>
    <row r="543" spans="1:1" x14ac:dyDescent="0.2">
      <c r="A543"/>
    </row>
    <row r="544" spans="1:1" x14ac:dyDescent="0.2">
      <c r="A544"/>
    </row>
    <row r="545" spans="1:1" x14ac:dyDescent="0.2">
      <c r="A545"/>
    </row>
    <row r="546" spans="1:1" x14ac:dyDescent="0.2">
      <c r="A546"/>
    </row>
    <row r="547" spans="1:1" x14ac:dyDescent="0.2">
      <c r="A547"/>
    </row>
    <row r="548" spans="1:1" x14ac:dyDescent="0.2">
      <c r="A548"/>
    </row>
    <row r="549" spans="1:1" x14ac:dyDescent="0.2">
      <c r="A549"/>
    </row>
    <row r="550" spans="1:1" x14ac:dyDescent="0.2">
      <c r="A550"/>
    </row>
    <row r="551" spans="1:1" x14ac:dyDescent="0.2">
      <c r="A551"/>
    </row>
    <row r="552" spans="1:1" x14ac:dyDescent="0.2">
      <c r="A552"/>
    </row>
    <row r="553" spans="1:1" x14ac:dyDescent="0.2">
      <c r="A553"/>
    </row>
    <row r="554" spans="1:1" x14ac:dyDescent="0.2">
      <c r="A554"/>
    </row>
    <row r="555" spans="1:1" x14ac:dyDescent="0.2">
      <c r="A555"/>
    </row>
    <row r="556" spans="1:1" x14ac:dyDescent="0.2">
      <c r="A556"/>
    </row>
    <row r="557" spans="1:1" x14ac:dyDescent="0.2">
      <c r="A557"/>
    </row>
    <row r="558" spans="1:1" x14ac:dyDescent="0.2">
      <c r="A558"/>
    </row>
    <row r="559" spans="1:1" x14ac:dyDescent="0.2">
      <c r="A559"/>
    </row>
    <row r="560" spans="1:1" x14ac:dyDescent="0.2">
      <c r="A560"/>
    </row>
    <row r="561" spans="1:1" x14ac:dyDescent="0.2">
      <c r="A561"/>
    </row>
    <row r="562" spans="1:1" x14ac:dyDescent="0.2">
      <c r="A562"/>
    </row>
    <row r="563" spans="1:1" x14ac:dyDescent="0.2">
      <c r="A563"/>
    </row>
    <row r="564" spans="1:1" x14ac:dyDescent="0.2">
      <c r="A564"/>
    </row>
    <row r="565" spans="1:1" x14ac:dyDescent="0.2">
      <c r="A565"/>
    </row>
    <row r="566" spans="1:1" x14ac:dyDescent="0.2">
      <c r="A566"/>
    </row>
    <row r="567" spans="1:1" x14ac:dyDescent="0.2">
      <c r="A567"/>
    </row>
    <row r="568" spans="1:1" x14ac:dyDescent="0.2">
      <c r="A568"/>
    </row>
    <row r="569" spans="1:1" x14ac:dyDescent="0.2">
      <c r="A569"/>
    </row>
    <row r="570" spans="1:1" x14ac:dyDescent="0.2">
      <c r="A570"/>
    </row>
    <row r="571" spans="1:1" x14ac:dyDescent="0.2">
      <c r="A571"/>
    </row>
    <row r="572" spans="1:1" x14ac:dyDescent="0.2">
      <c r="A572"/>
    </row>
    <row r="573" spans="1:1" x14ac:dyDescent="0.2">
      <c r="A573"/>
    </row>
    <row r="574" spans="1:1" x14ac:dyDescent="0.2">
      <c r="A574"/>
    </row>
    <row r="575" spans="1:1" x14ac:dyDescent="0.2">
      <c r="A575"/>
    </row>
    <row r="576" spans="1:1" x14ac:dyDescent="0.2">
      <c r="A576"/>
    </row>
    <row r="577" spans="1:1" x14ac:dyDescent="0.2">
      <c r="A577"/>
    </row>
    <row r="578" spans="1:1" x14ac:dyDescent="0.2">
      <c r="A578"/>
    </row>
    <row r="579" spans="1:1" x14ac:dyDescent="0.2">
      <c r="A579"/>
    </row>
    <row r="580" spans="1:1" x14ac:dyDescent="0.2">
      <c r="A580"/>
    </row>
    <row r="581" spans="1:1" x14ac:dyDescent="0.2">
      <c r="A581"/>
    </row>
    <row r="582" spans="1:1" x14ac:dyDescent="0.2">
      <c r="A582"/>
    </row>
    <row r="583" spans="1:1" x14ac:dyDescent="0.2">
      <c r="A583"/>
    </row>
    <row r="584" spans="1:1" x14ac:dyDescent="0.2">
      <c r="A584"/>
    </row>
    <row r="585" spans="1:1" x14ac:dyDescent="0.2">
      <c r="A585"/>
    </row>
    <row r="586" spans="1:1" x14ac:dyDescent="0.2">
      <c r="A586"/>
    </row>
    <row r="587" spans="1:1" x14ac:dyDescent="0.2">
      <c r="A587"/>
    </row>
    <row r="588" spans="1:1" x14ac:dyDescent="0.2">
      <c r="A588"/>
    </row>
    <row r="589" spans="1:1" x14ac:dyDescent="0.2">
      <c r="A589"/>
    </row>
    <row r="590" spans="1:1" x14ac:dyDescent="0.2">
      <c r="A590"/>
    </row>
    <row r="591" spans="1:1" x14ac:dyDescent="0.2">
      <c r="A591"/>
    </row>
    <row r="592" spans="1:1" x14ac:dyDescent="0.2">
      <c r="A592"/>
    </row>
    <row r="593" spans="1:1" x14ac:dyDescent="0.2">
      <c r="A593"/>
    </row>
    <row r="594" spans="1:1" x14ac:dyDescent="0.2">
      <c r="A594"/>
    </row>
    <row r="595" spans="1:1" x14ac:dyDescent="0.2">
      <c r="A595"/>
    </row>
    <row r="596" spans="1:1" x14ac:dyDescent="0.2">
      <c r="A596"/>
    </row>
    <row r="597" spans="1:1" x14ac:dyDescent="0.2">
      <c r="A597"/>
    </row>
    <row r="598" spans="1:1" x14ac:dyDescent="0.2">
      <c r="A598"/>
    </row>
    <row r="599" spans="1:1" x14ac:dyDescent="0.2">
      <c r="A599"/>
    </row>
    <row r="600" spans="1:1" x14ac:dyDescent="0.2">
      <c r="A600"/>
    </row>
    <row r="601" spans="1:1" x14ac:dyDescent="0.2">
      <c r="A601"/>
    </row>
    <row r="602" spans="1:1" x14ac:dyDescent="0.2">
      <c r="A602"/>
    </row>
    <row r="603" spans="1:1" x14ac:dyDescent="0.2">
      <c r="A603"/>
    </row>
    <row r="604" spans="1:1" x14ac:dyDescent="0.2">
      <c r="A604"/>
    </row>
    <row r="605" spans="1:1" x14ac:dyDescent="0.2">
      <c r="A605"/>
    </row>
    <row r="606" spans="1:1" x14ac:dyDescent="0.2">
      <c r="A606"/>
    </row>
    <row r="607" spans="1:1" x14ac:dyDescent="0.2">
      <c r="A607"/>
    </row>
    <row r="608" spans="1:1" x14ac:dyDescent="0.2">
      <c r="A608"/>
    </row>
    <row r="609" spans="1:1" x14ac:dyDescent="0.2">
      <c r="A609"/>
    </row>
    <row r="610" spans="1:1" x14ac:dyDescent="0.2">
      <c r="A610"/>
    </row>
    <row r="611" spans="1:1" x14ac:dyDescent="0.2">
      <c r="A611"/>
    </row>
    <row r="612" spans="1:1" x14ac:dyDescent="0.2">
      <c r="A612"/>
    </row>
    <row r="613" spans="1:1" x14ac:dyDescent="0.2">
      <c r="A613"/>
    </row>
    <row r="614" spans="1:1" x14ac:dyDescent="0.2">
      <c r="A614"/>
    </row>
    <row r="615" spans="1:1" x14ac:dyDescent="0.2">
      <c r="A615"/>
    </row>
    <row r="616" spans="1:1" x14ac:dyDescent="0.2">
      <c r="A616"/>
    </row>
    <row r="617" spans="1:1" x14ac:dyDescent="0.2">
      <c r="A617"/>
    </row>
    <row r="618" spans="1:1" x14ac:dyDescent="0.2">
      <c r="A618"/>
    </row>
    <row r="619" spans="1:1" x14ac:dyDescent="0.2">
      <c r="A619"/>
    </row>
    <row r="620" spans="1:1" x14ac:dyDescent="0.2">
      <c r="A620"/>
    </row>
    <row r="621" spans="1:1" x14ac:dyDescent="0.2">
      <c r="A621"/>
    </row>
    <row r="622" spans="1:1" x14ac:dyDescent="0.2">
      <c r="A622"/>
    </row>
    <row r="623" spans="1:1" x14ac:dyDescent="0.2">
      <c r="A623"/>
    </row>
    <row r="624" spans="1:1" x14ac:dyDescent="0.2">
      <c r="A624"/>
    </row>
    <row r="625" spans="1:1" x14ac:dyDescent="0.2">
      <c r="A625"/>
    </row>
    <row r="626" spans="1:1" x14ac:dyDescent="0.2">
      <c r="A626"/>
    </row>
    <row r="627" spans="1:1" x14ac:dyDescent="0.2">
      <c r="A627"/>
    </row>
    <row r="628" spans="1:1" x14ac:dyDescent="0.2">
      <c r="A628"/>
    </row>
    <row r="629" spans="1:1" x14ac:dyDescent="0.2">
      <c r="A629"/>
    </row>
    <row r="630" spans="1:1" x14ac:dyDescent="0.2">
      <c r="A630"/>
    </row>
    <row r="631" spans="1:1" x14ac:dyDescent="0.2">
      <c r="A631"/>
    </row>
    <row r="632" spans="1:1" x14ac:dyDescent="0.2">
      <c r="A632"/>
    </row>
    <row r="633" spans="1:1" x14ac:dyDescent="0.2">
      <c r="A633"/>
    </row>
    <row r="634" spans="1:1" x14ac:dyDescent="0.2">
      <c r="A634"/>
    </row>
    <row r="635" spans="1:1" x14ac:dyDescent="0.2">
      <c r="A635"/>
    </row>
    <row r="636" spans="1:1" x14ac:dyDescent="0.2">
      <c r="A636"/>
    </row>
    <row r="637" spans="1:1" x14ac:dyDescent="0.2">
      <c r="A637"/>
    </row>
    <row r="638" spans="1:1" x14ac:dyDescent="0.2">
      <c r="A638"/>
    </row>
    <row r="639" spans="1:1" x14ac:dyDescent="0.2">
      <c r="A639"/>
    </row>
    <row r="640" spans="1:1" x14ac:dyDescent="0.2">
      <c r="A640"/>
    </row>
    <row r="641" spans="1:1" x14ac:dyDescent="0.2">
      <c r="A641"/>
    </row>
    <row r="642" spans="1:1" x14ac:dyDescent="0.2">
      <c r="A642"/>
    </row>
    <row r="643" spans="1:1" x14ac:dyDescent="0.2">
      <c r="A643"/>
    </row>
    <row r="644" spans="1:1" x14ac:dyDescent="0.2">
      <c r="A644"/>
    </row>
    <row r="645" spans="1:1" x14ac:dyDescent="0.2">
      <c r="A645"/>
    </row>
    <row r="646" spans="1:1" x14ac:dyDescent="0.2">
      <c r="A646"/>
    </row>
    <row r="647" spans="1:1" x14ac:dyDescent="0.2">
      <c r="A647"/>
    </row>
    <row r="648" spans="1:1" x14ac:dyDescent="0.2">
      <c r="A648"/>
    </row>
    <row r="649" spans="1:1" x14ac:dyDescent="0.2">
      <c r="A649"/>
    </row>
    <row r="650" spans="1:1" x14ac:dyDescent="0.2">
      <c r="A650"/>
    </row>
    <row r="651" spans="1:1" x14ac:dyDescent="0.2">
      <c r="A651"/>
    </row>
    <row r="652" spans="1:1" x14ac:dyDescent="0.2">
      <c r="A652"/>
    </row>
    <row r="653" spans="1:1" x14ac:dyDescent="0.2">
      <c r="A653"/>
    </row>
    <row r="654" spans="1:1" x14ac:dyDescent="0.2">
      <c r="A654"/>
    </row>
    <row r="655" spans="1:1" x14ac:dyDescent="0.2">
      <c r="A655"/>
    </row>
    <row r="656" spans="1:1" x14ac:dyDescent="0.2">
      <c r="A656"/>
    </row>
    <row r="657" spans="1:1" x14ac:dyDescent="0.2">
      <c r="A657"/>
    </row>
    <row r="658" spans="1:1" x14ac:dyDescent="0.2">
      <c r="A658"/>
    </row>
    <row r="659" spans="1:1" x14ac:dyDescent="0.2">
      <c r="A659"/>
    </row>
    <row r="660" spans="1:1" x14ac:dyDescent="0.2">
      <c r="A660"/>
    </row>
    <row r="661" spans="1:1" x14ac:dyDescent="0.2">
      <c r="A661"/>
    </row>
    <row r="662" spans="1:1" x14ac:dyDescent="0.2">
      <c r="A662"/>
    </row>
    <row r="663" spans="1:1" x14ac:dyDescent="0.2">
      <c r="A663"/>
    </row>
    <row r="664" spans="1:1" x14ac:dyDescent="0.2">
      <c r="A664"/>
    </row>
    <row r="665" spans="1:1" x14ac:dyDescent="0.2">
      <c r="A665"/>
    </row>
    <row r="666" spans="1:1" x14ac:dyDescent="0.2">
      <c r="A666"/>
    </row>
    <row r="667" spans="1:1" x14ac:dyDescent="0.2">
      <c r="A667"/>
    </row>
    <row r="668" spans="1:1" x14ac:dyDescent="0.2">
      <c r="A668"/>
    </row>
    <row r="669" spans="1:1" x14ac:dyDescent="0.2">
      <c r="A669"/>
    </row>
    <row r="670" spans="1:1" x14ac:dyDescent="0.2">
      <c r="A670"/>
    </row>
    <row r="671" spans="1:1" x14ac:dyDescent="0.2">
      <c r="A671"/>
    </row>
    <row r="672" spans="1:1" x14ac:dyDescent="0.2">
      <c r="A672"/>
    </row>
    <row r="673" spans="1:1" x14ac:dyDescent="0.2">
      <c r="A673"/>
    </row>
    <row r="674" spans="1:1" x14ac:dyDescent="0.2">
      <c r="A674"/>
    </row>
    <row r="675" spans="1:1" x14ac:dyDescent="0.2">
      <c r="A675"/>
    </row>
    <row r="676" spans="1:1" x14ac:dyDescent="0.2">
      <c r="A676"/>
    </row>
    <row r="677" spans="1:1" x14ac:dyDescent="0.2">
      <c r="A677"/>
    </row>
    <row r="678" spans="1:1" x14ac:dyDescent="0.2">
      <c r="A678"/>
    </row>
    <row r="679" spans="1:1" x14ac:dyDescent="0.2">
      <c r="A679"/>
    </row>
    <row r="680" spans="1:1" x14ac:dyDescent="0.2">
      <c r="A680"/>
    </row>
    <row r="681" spans="1:1" x14ac:dyDescent="0.2">
      <c r="A681"/>
    </row>
    <row r="682" spans="1:1" x14ac:dyDescent="0.2">
      <c r="A682"/>
    </row>
    <row r="683" spans="1:1" x14ac:dyDescent="0.2">
      <c r="A683"/>
    </row>
    <row r="684" spans="1:1" x14ac:dyDescent="0.2">
      <c r="A684"/>
    </row>
    <row r="685" spans="1:1" x14ac:dyDescent="0.2">
      <c r="A685"/>
    </row>
    <row r="686" spans="1:1" x14ac:dyDescent="0.2">
      <c r="A686"/>
    </row>
    <row r="687" spans="1:1" x14ac:dyDescent="0.2">
      <c r="A687"/>
    </row>
    <row r="688" spans="1:1" x14ac:dyDescent="0.2">
      <c r="A688"/>
    </row>
    <row r="689" spans="1:1" x14ac:dyDescent="0.2">
      <c r="A689"/>
    </row>
    <row r="690" spans="1:1" x14ac:dyDescent="0.2">
      <c r="A690"/>
    </row>
    <row r="691" spans="1:1" x14ac:dyDescent="0.2">
      <c r="A691"/>
    </row>
    <row r="692" spans="1:1" x14ac:dyDescent="0.2">
      <c r="A692"/>
    </row>
    <row r="693" spans="1:1" x14ac:dyDescent="0.2">
      <c r="A693"/>
    </row>
    <row r="694" spans="1:1" x14ac:dyDescent="0.2">
      <c r="A694"/>
    </row>
    <row r="695" spans="1:1" x14ac:dyDescent="0.2">
      <c r="A695"/>
    </row>
    <row r="696" spans="1:1" x14ac:dyDescent="0.2">
      <c r="A696"/>
    </row>
    <row r="697" spans="1:1" x14ac:dyDescent="0.2">
      <c r="A697"/>
    </row>
    <row r="698" spans="1:1" x14ac:dyDescent="0.2">
      <c r="A698"/>
    </row>
    <row r="699" spans="1:1" x14ac:dyDescent="0.2">
      <c r="A699"/>
    </row>
    <row r="700" spans="1:1" x14ac:dyDescent="0.2">
      <c r="A700"/>
    </row>
    <row r="701" spans="1:1" x14ac:dyDescent="0.2">
      <c r="A701"/>
    </row>
    <row r="702" spans="1:1" x14ac:dyDescent="0.2">
      <c r="A702"/>
    </row>
    <row r="703" spans="1:1" x14ac:dyDescent="0.2">
      <c r="A703"/>
    </row>
    <row r="704" spans="1:1" x14ac:dyDescent="0.2">
      <c r="A704"/>
    </row>
    <row r="705" spans="1:1" x14ac:dyDescent="0.2">
      <c r="A705"/>
    </row>
    <row r="706" spans="1:1" x14ac:dyDescent="0.2">
      <c r="A706"/>
    </row>
    <row r="707" spans="1:1" x14ac:dyDescent="0.2">
      <c r="A707"/>
    </row>
    <row r="708" spans="1:1" x14ac:dyDescent="0.2">
      <c r="A708"/>
    </row>
    <row r="709" spans="1:1" x14ac:dyDescent="0.2">
      <c r="A709"/>
    </row>
    <row r="710" spans="1:1" x14ac:dyDescent="0.2">
      <c r="A710"/>
    </row>
    <row r="711" spans="1:1" x14ac:dyDescent="0.2">
      <c r="A711"/>
    </row>
    <row r="712" spans="1:1" x14ac:dyDescent="0.2">
      <c r="A712"/>
    </row>
    <row r="713" spans="1:1" x14ac:dyDescent="0.2">
      <c r="A713"/>
    </row>
    <row r="714" spans="1:1" x14ac:dyDescent="0.2">
      <c r="A714"/>
    </row>
    <row r="715" spans="1:1" x14ac:dyDescent="0.2">
      <c r="A715"/>
    </row>
    <row r="716" spans="1:1" x14ac:dyDescent="0.2">
      <c r="A716"/>
    </row>
    <row r="717" spans="1:1" x14ac:dyDescent="0.2">
      <c r="A717"/>
    </row>
    <row r="718" spans="1:1" x14ac:dyDescent="0.2">
      <c r="A718"/>
    </row>
    <row r="719" spans="1:1" x14ac:dyDescent="0.2">
      <c r="A719"/>
    </row>
    <row r="720" spans="1:1" x14ac:dyDescent="0.2">
      <c r="A720"/>
    </row>
    <row r="721" spans="1:1" x14ac:dyDescent="0.2">
      <c r="A721"/>
    </row>
    <row r="722" spans="1:1" x14ac:dyDescent="0.2">
      <c r="A722"/>
    </row>
    <row r="723" spans="1:1" x14ac:dyDescent="0.2">
      <c r="A723"/>
    </row>
    <row r="724" spans="1:1" x14ac:dyDescent="0.2">
      <c r="A724"/>
    </row>
    <row r="725" spans="1:1" x14ac:dyDescent="0.2">
      <c r="A725"/>
    </row>
    <row r="726" spans="1:1" x14ac:dyDescent="0.2">
      <c r="A726"/>
    </row>
    <row r="727" spans="1:1" x14ac:dyDescent="0.2">
      <c r="A727"/>
    </row>
    <row r="728" spans="1:1" x14ac:dyDescent="0.2">
      <c r="A728"/>
    </row>
    <row r="729" spans="1:1" x14ac:dyDescent="0.2">
      <c r="A729"/>
    </row>
    <row r="730" spans="1:1" x14ac:dyDescent="0.2">
      <c r="A730"/>
    </row>
    <row r="731" spans="1:1" x14ac:dyDescent="0.2">
      <c r="A731"/>
    </row>
    <row r="732" spans="1:1" x14ac:dyDescent="0.2">
      <c r="A732"/>
    </row>
    <row r="733" spans="1:1" x14ac:dyDescent="0.2">
      <c r="A733"/>
    </row>
    <row r="734" spans="1:1" x14ac:dyDescent="0.2">
      <c r="A734"/>
    </row>
    <row r="735" spans="1:1" x14ac:dyDescent="0.2">
      <c r="A735"/>
    </row>
    <row r="736" spans="1:1" x14ac:dyDescent="0.2">
      <c r="A736"/>
    </row>
    <row r="737" spans="1:1" x14ac:dyDescent="0.2">
      <c r="A737"/>
    </row>
    <row r="738" spans="1:1" x14ac:dyDescent="0.2">
      <c r="A738"/>
    </row>
    <row r="739" spans="1:1" x14ac:dyDescent="0.2">
      <c r="A739"/>
    </row>
    <row r="740" spans="1:1" x14ac:dyDescent="0.2">
      <c r="A740"/>
    </row>
    <row r="741" spans="1:1" x14ac:dyDescent="0.2">
      <c r="A741"/>
    </row>
    <row r="742" spans="1:1" x14ac:dyDescent="0.2">
      <c r="A742"/>
    </row>
    <row r="743" spans="1:1" x14ac:dyDescent="0.2">
      <c r="A743"/>
    </row>
    <row r="744" spans="1:1" x14ac:dyDescent="0.2">
      <c r="A744"/>
    </row>
    <row r="745" spans="1:1" x14ac:dyDescent="0.2">
      <c r="A745"/>
    </row>
    <row r="746" spans="1:1" x14ac:dyDescent="0.2">
      <c r="A746"/>
    </row>
    <row r="747" spans="1:1" x14ac:dyDescent="0.2">
      <c r="A747"/>
    </row>
    <row r="748" spans="1:1" x14ac:dyDescent="0.2">
      <c r="A748"/>
    </row>
    <row r="749" spans="1:1" x14ac:dyDescent="0.2">
      <c r="A749"/>
    </row>
    <row r="750" spans="1:1" x14ac:dyDescent="0.2">
      <c r="A750"/>
    </row>
    <row r="751" spans="1:1" x14ac:dyDescent="0.2">
      <c r="A751"/>
    </row>
    <row r="752" spans="1:1" x14ac:dyDescent="0.2">
      <c r="A752"/>
    </row>
    <row r="753" spans="1:1" x14ac:dyDescent="0.2">
      <c r="A753"/>
    </row>
    <row r="754" spans="1:1" x14ac:dyDescent="0.2">
      <c r="A754"/>
    </row>
    <row r="755" spans="1:1" x14ac:dyDescent="0.2">
      <c r="A755"/>
    </row>
    <row r="756" spans="1:1" x14ac:dyDescent="0.2">
      <c r="A756"/>
    </row>
    <row r="757" spans="1:1" x14ac:dyDescent="0.2">
      <c r="A757"/>
    </row>
    <row r="758" spans="1:1" x14ac:dyDescent="0.2">
      <c r="A758"/>
    </row>
    <row r="759" spans="1:1" x14ac:dyDescent="0.2">
      <c r="A759"/>
    </row>
    <row r="760" spans="1:1" x14ac:dyDescent="0.2">
      <c r="A760"/>
    </row>
    <row r="761" spans="1:1" x14ac:dyDescent="0.2">
      <c r="A761"/>
    </row>
    <row r="762" spans="1:1" x14ac:dyDescent="0.2">
      <c r="A762"/>
    </row>
    <row r="763" spans="1:1" x14ac:dyDescent="0.2">
      <c r="A763"/>
    </row>
    <row r="764" spans="1:1" x14ac:dyDescent="0.2">
      <c r="A764"/>
    </row>
    <row r="765" spans="1:1" x14ac:dyDescent="0.2">
      <c r="A765"/>
    </row>
    <row r="766" spans="1:1" x14ac:dyDescent="0.2">
      <c r="A766"/>
    </row>
    <row r="767" spans="1:1" x14ac:dyDescent="0.2">
      <c r="A767"/>
    </row>
    <row r="768" spans="1:1" x14ac:dyDescent="0.2">
      <c r="A768"/>
    </row>
    <row r="769" spans="1:1" x14ac:dyDescent="0.2">
      <c r="A769"/>
    </row>
    <row r="770" spans="1:1" x14ac:dyDescent="0.2">
      <c r="A770"/>
    </row>
    <row r="771" spans="1:1" x14ac:dyDescent="0.2">
      <c r="A771"/>
    </row>
    <row r="772" spans="1:1" x14ac:dyDescent="0.2">
      <c r="A772"/>
    </row>
    <row r="773" spans="1:1" x14ac:dyDescent="0.2">
      <c r="A773"/>
    </row>
    <row r="774" spans="1:1" x14ac:dyDescent="0.2">
      <c r="A774"/>
    </row>
    <row r="775" spans="1:1" x14ac:dyDescent="0.2">
      <c r="A775"/>
    </row>
    <row r="776" spans="1:1" x14ac:dyDescent="0.2">
      <c r="A776"/>
    </row>
    <row r="777" spans="1:1" x14ac:dyDescent="0.2">
      <c r="A777"/>
    </row>
    <row r="778" spans="1:1" x14ac:dyDescent="0.2">
      <c r="A778"/>
    </row>
    <row r="779" spans="1:1" x14ac:dyDescent="0.2">
      <c r="A779"/>
    </row>
    <row r="780" spans="1:1" x14ac:dyDescent="0.2">
      <c r="A780"/>
    </row>
    <row r="781" spans="1:1" x14ac:dyDescent="0.2">
      <c r="A781"/>
    </row>
    <row r="782" spans="1:1" x14ac:dyDescent="0.2">
      <c r="A782"/>
    </row>
    <row r="783" spans="1:1" x14ac:dyDescent="0.2">
      <c r="A783"/>
    </row>
    <row r="784" spans="1:1" x14ac:dyDescent="0.2">
      <c r="A784"/>
    </row>
    <row r="785" spans="1:1" x14ac:dyDescent="0.2">
      <c r="A785"/>
    </row>
    <row r="786" spans="1:1" x14ac:dyDescent="0.2">
      <c r="A786"/>
    </row>
    <row r="787" spans="1:1" x14ac:dyDescent="0.2">
      <c r="A787"/>
    </row>
    <row r="788" spans="1:1" x14ac:dyDescent="0.2">
      <c r="A788"/>
    </row>
    <row r="789" spans="1:1" x14ac:dyDescent="0.2">
      <c r="A789"/>
    </row>
    <row r="790" spans="1:1" x14ac:dyDescent="0.2">
      <c r="A790"/>
    </row>
    <row r="791" spans="1:1" x14ac:dyDescent="0.2">
      <c r="A791"/>
    </row>
    <row r="792" spans="1:1" x14ac:dyDescent="0.2">
      <c r="A792"/>
    </row>
    <row r="793" spans="1:1" x14ac:dyDescent="0.2">
      <c r="A793"/>
    </row>
    <row r="794" spans="1:1" x14ac:dyDescent="0.2">
      <c r="A794"/>
    </row>
    <row r="795" spans="1:1" x14ac:dyDescent="0.2">
      <c r="A795"/>
    </row>
    <row r="796" spans="1:1" x14ac:dyDescent="0.2">
      <c r="A796"/>
    </row>
    <row r="797" spans="1:1" x14ac:dyDescent="0.2">
      <c r="A797"/>
    </row>
    <row r="798" spans="1:1" x14ac:dyDescent="0.2">
      <c r="A798"/>
    </row>
    <row r="799" spans="1:1" x14ac:dyDescent="0.2">
      <c r="A799"/>
    </row>
    <row r="800" spans="1:1" x14ac:dyDescent="0.2">
      <c r="A800"/>
    </row>
    <row r="801" spans="1:1" x14ac:dyDescent="0.2">
      <c r="A801"/>
    </row>
    <row r="802" spans="1:1" x14ac:dyDescent="0.2">
      <c r="A802"/>
    </row>
    <row r="803" spans="1:1" x14ac:dyDescent="0.2">
      <c r="A803"/>
    </row>
    <row r="804" spans="1:1" x14ac:dyDescent="0.2">
      <c r="A804"/>
    </row>
    <row r="805" spans="1:1" x14ac:dyDescent="0.2">
      <c r="A805"/>
    </row>
    <row r="806" spans="1:1" x14ac:dyDescent="0.2">
      <c r="A806"/>
    </row>
    <row r="807" spans="1:1" x14ac:dyDescent="0.2">
      <c r="A807"/>
    </row>
    <row r="808" spans="1:1" x14ac:dyDescent="0.2">
      <c r="A808"/>
    </row>
    <row r="809" spans="1:1" x14ac:dyDescent="0.2">
      <c r="A809"/>
    </row>
    <row r="810" spans="1:1" x14ac:dyDescent="0.2">
      <c r="A810"/>
    </row>
    <row r="811" spans="1:1" x14ac:dyDescent="0.2">
      <c r="A811"/>
    </row>
    <row r="812" spans="1:1" x14ac:dyDescent="0.2">
      <c r="A812"/>
    </row>
    <row r="813" spans="1:1" x14ac:dyDescent="0.2">
      <c r="A813"/>
    </row>
    <row r="814" spans="1:1" x14ac:dyDescent="0.2">
      <c r="A814"/>
    </row>
    <row r="815" spans="1:1" x14ac:dyDescent="0.2">
      <c r="A815"/>
    </row>
    <row r="816" spans="1:1" x14ac:dyDescent="0.2">
      <c r="A816"/>
    </row>
    <row r="817" spans="1:1" x14ac:dyDescent="0.2">
      <c r="A817"/>
    </row>
    <row r="818" spans="1:1" x14ac:dyDescent="0.2">
      <c r="A818"/>
    </row>
    <row r="819" spans="1:1" x14ac:dyDescent="0.2">
      <c r="A819"/>
    </row>
    <row r="820" spans="1:1" x14ac:dyDescent="0.2">
      <c r="A820"/>
    </row>
    <row r="821" spans="1:1" x14ac:dyDescent="0.2">
      <c r="A821"/>
    </row>
    <row r="822" spans="1:1" x14ac:dyDescent="0.2">
      <c r="A822"/>
    </row>
    <row r="823" spans="1:1" x14ac:dyDescent="0.2">
      <c r="A823"/>
    </row>
    <row r="824" spans="1:1" x14ac:dyDescent="0.2">
      <c r="A824"/>
    </row>
    <row r="825" spans="1:1" x14ac:dyDescent="0.2">
      <c r="A825"/>
    </row>
    <row r="826" spans="1:1" x14ac:dyDescent="0.2">
      <c r="A826"/>
    </row>
    <row r="827" spans="1:1" x14ac:dyDescent="0.2">
      <c r="A827"/>
    </row>
    <row r="828" spans="1:1" x14ac:dyDescent="0.2">
      <c r="A828"/>
    </row>
    <row r="829" spans="1:1" x14ac:dyDescent="0.2">
      <c r="A829"/>
    </row>
    <row r="830" spans="1:1" x14ac:dyDescent="0.2">
      <c r="A830"/>
    </row>
    <row r="831" spans="1:1" x14ac:dyDescent="0.2">
      <c r="A831"/>
    </row>
    <row r="832" spans="1:1" x14ac:dyDescent="0.2">
      <c r="A832"/>
    </row>
    <row r="833" spans="1:1" x14ac:dyDescent="0.2">
      <c r="A833"/>
    </row>
    <row r="834" spans="1:1" x14ac:dyDescent="0.2">
      <c r="A834"/>
    </row>
    <row r="835" spans="1:1" x14ac:dyDescent="0.2">
      <c r="A835"/>
    </row>
    <row r="836" spans="1:1" x14ac:dyDescent="0.2">
      <c r="A836"/>
    </row>
    <row r="837" spans="1:1" x14ac:dyDescent="0.2">
      <c r="A837"/>
    </row>
    <row r="838" spans="1:1" x14ac:dyDescent="0.2">
      <c r="A838"/>
    </row>
    <row r="839" spans="1:1" x14ac:dyDescent="0.2">
      <c r="A839"/>
    </row>
    <row r="840" spans="1:1" x14ac:dyDescent="0.2">
      <c r="A840"/>
    </row>
    <row r="841" spans="1:1" x14ac:dyDescent="0.2">
      <c r="A841"/>
    </row>
    <row r="842" spans="1:1" x14ac:dyDescent="0.2">
      <c r="A842"/>
    </row>
    <row r="843" spans="1:1" x14ac:dyDescent="0.2">
      <c r="A843"/>
    </row>
    <row r="844" spans="1:1" x14ac:dyDescent="0.2">
      <c r="A844"/>
    </row>
    <row r="845" spans="1:1" x14ac:dyDescent="0.2">
      <c r="A845"/>
    </row>
    <row r="846" spans="1:1" x14ac:dyDescent="0.2">
      <c r="A846"/>
    </row>
    <row r="847" spans="1:1" x14ac:dyDescent="0.2">
      <c r="A847"/>
    </row>
    <row r="848" spans="1:1" x14ac:dyDescent="0.2">
      <c r="A848"/>
    </row>
    <row r="849" spans="1:1" x14ac:dyDescent="0.2">
      <c r="A849"/>
    </row>
    <row r="850" spans="1:1" x14ac:dyDescent="0.2">
      <c r="A850"/>
    </row>
    <row r="851" spans="1:1" x14ac:dyDescent="0.2">
      <c r="A851"/>
    </row>
    <row r="852" spans="1:1" x14ac:dyDescent="0.2">
      <c r="A852"/>
    </row>
    <row r="853" spans="1:1" x14ac:dyDescent="0.2">
      <c r="A853"/>
    </row>
    <row r="854" spans="1:1" x14ac:dyDescent="0.2">
      <c r="A854"/>
    </row>
    <row r="855" spans="1:1" x14ac:dyDescent="0.2">
      <c r="A855"/>
    </row>
    <row r="856" spans="1:1" x14ac:dyDescent="0.2">
      <c r="A856"/>
    </row>
    <row r="857" spans="1:1" x14ac:dyDescent="0.2">
      <c r="A857"/>
    </row>
    <row r="858" spans="1:1" x14ac:dyDescent="0.2">
      <c r="A858"/>
    </row>
    <row r="859" spans="1:1" x14ac:dyDescent="0.2">
      <c r="A859"/>
    </row>
    <row r="860" spans="1:1" x14ac:dyDescent="0.2">
      <c r="A860"/>
    </row>
    <row r="861" spans="1:1" x14ac:dyDescent="0.2">
      <c r="A861"/>
    </row>
    <row r="862" spans="1:1" x14ac:dyDescent="0.2">
      <c r="A862"/>
    </row>
    <row r="863" spans="1:1" x14ac:dyDescent="0.2">
      <c r="A863"/>
    </row>
    <row r="864" spans="1:1" x14ac:dyDescent="0.2">
      <c r="A864"/>
    </row>
    <row r="865" spans="1:1" x14ac:dyDescent="0.2">
      <c r="A865"/>
    </row>
    <row r="866" spans="1:1" x14ac:dyDescent="0.2">
      <c r="A866"/>
    </row>
    <row r="867" spans="1:1" x14ac:dyDescent="0.2">
      <c r="A867"/>
    </row>
    <row r="868" spans="1:1" x14ac:dyDescent="0.2">
      <c r="A868"/>
    </row>
    <row r="869" spans="1:1" x14ac:dyDescent="0.2">
      <c r="A869"/>
    </row>
    <row r="870" spans="1:1" x14ac:dyDescent="0.2">
      <c r="A870"/>
    </row>
    <row r="871" spans="1:1" x14ac:dyDescent="0.2">
      <c r="A871"/>
    </row>
    <row r="872" spans="1:1" x14ac:dyDescent="0.2">
      <c r="A872"/>
    </row>
    <row r="873" spans="1:1" x14ac:dyDescent="0.2">
      <c r="A873"/>
    </row>
    <row r="874" spans="1:1" x14ac:dyDescent="0.2">
      <c r="A874"/>
    </row>
    <row r="875" spans="1:1" x14ac:dyDescent="0.2">
      <c r="A875"/>
    </row>
    <row r="876" spans="1:1" x14ac:dyDescent="0.2">
      <c r="A876"/>
    </row>
    <row r="877" spans="1:1" x14ac:dyDescent="0.2">
      <c r="A877"/>
    </row>
    <row r="878" spans="1:1" x14ac:dyDescent="0.2">
      <c r="A878"/>
    </row>
    <row r="879" spans="1:1" x14ac:dyDescent="0.2">
      <c r="A879"/>
    </row>
    <row r="880" spans="1:1" x14ac:dyDescent="0.2">
      <c r="A880"/>
    </row>
    <row r="881" spans="1:1" x14ac:dyDescent="0.2">
      <c r="A881"/>
    </row>
    <row r="882" spans="1:1" x14ac:dyDescent="0.2">
      <c r="A882"/>
    </row>
    <row r="883" spans="1:1" x14ac:dyDescent="0.2">
      <c r="A883"/>
    </row>
    <row r="884" spans="1:1" x14ac:dyDescent="0.2">
      <c r="A884"/>
    </row>
    <row r="885" spans="1:1" x14ac:dyDescent="0.2">
      <c r="A885"/>
    </row>
    <row r="886" spans="1:1" x14ac:dyDescent="0.2">
      <c r="A886"/>
    </row>
    <row r="887" spans="1:1" x14ac:dyDescent="0.2">
      <c r="A887"/>
    </row>
    <row r="888" spans="1:1" x14ac:dyDescent="0.2">
      <c r="A888"/>
    </row>
    <row r="889" spans="1:1" x14ac:dyDescent="0.2">
      <c r="A889"/>
    </row>
    <row r="890" spans="1:1" x14ac:dyDescent="0.2">
      <c r="A890"/>
    </row>
    <row r="891" spans="1:1" x14ac:dyDescent="0.2">
      <c r="A891"/>
    </row>
    <row r="892" spans="1:1" x14ac:dyDescent="0.2">
      <c r="A892"/>
    </row>
    <row r="893" spans="1:1" x14ac:dyDescent="0.2">
      <c r="A893"/>
    </row>
    <row r="894" spans="1:1" x14ac:dyDescent="0.2">
      <c r="A894"/>
    </row>
    <row r="895" spans="1:1" x14ac:dyDescent="0.2">
      <c r="A895"/>
    </row>
    <row r="896" spans="1:1" x14ac:dyDescent="0.2">
      <c r="A896"/>
    </row>
    <row r="897" spans="1:1" x14ac:dyDescent="0.2">
      <c r="A897"/>
    </row>
    <row r="898" spans="1:1" x14ac:dyDescent="0.2">
      <c r="A898"/>
    </row>
    <row r="899" spans="1:1" x14ac:dyDescent="0.2">
      <c r="A899"/>
    </row>
    <row r="900" spans="1:1" x14ac:dyDescent="0.2">
      <c r="A900"/>
    </row>
    <row r="901" spans="1:1" x14ac:dyDescent="0.2">
      <c r="A901"/>
    </row>
    <row r="902" spans="1:1" x14ac:dyDescent="0.2">
      <c r="A902"/>
    </row>
    <row r="903" spans="1:1" x14ac:dyDescent="0.2">
      <c r="A903"/>
    </row>
    <row r="904" spans="1:1" x14ac:dyDescent="0.2">
      <c r="A904"/>
    </row>
    <row r="905" spans="1:1" x14ac:dyDescent="0.2">
      <c r="A905"/>
    </row>
    <row r="906" spans="1:1" x14ac:dyDescent="0.2">
      <c r="A906"/>
    </row>
    <row r="907" spans="1:1" x14ac:dyDescent="0.2">
      <c r="A907"/>
    </row>
    <row r="908" spans="1:1" x14ac:dyDescent="0.2">
      <c r="A908"/>
    </row>
    <row r="909" spans="1:1" x14ac:dyDescent="0.2">
      <c r="A909"/>
    </row>
    <row r="910" spans="1:1" x14ac:dyDescent="0.2">
      <c r="A910"/>
    </row>
    <row r="911" spans="1:1" x14ac:dyDescent="0.2">
      <c r="A911"/>
    </row>
    <row r="912" spans="1:1" x14ac:dyDescent="0.2">
      <c r="A912"/>
    </row>
    <row r="913" spans="1:1" x14ac:dyDescent="0.2">
      <c r="A913"/>
    </row>
    <row r="914" spans="1:1" x14ac:dyDescent="0.2">
      <c r="A914"/>
    </row>
    <row r="915" spans="1:1" x14ac:dyDescent="0.2">
      <c r="A915"/>
    </row>
    <row r="916" spans="1:1" x14ac:dyDescent="0.2">
      <c r="A916"/>
    </row>
    <row r="917" spans="1:1" x14ac:dyDescent="0.2">
      <c r="A917"/>
    </row>
    <row r="918" spans="1:1" x14ac:dyDescent="0.2">
      <c r="A918"/>
    </row>
    <row r="919" spans="1:1" x14ac:dyDescent="0.2">
      <c r="A919"/>
    </row>
    <row r="920" spans="1:1" x14ac:dyDescent="0.2">
      <c r="A920"/>
    </row>
    <row r="921" spans="1:1" x14ac:dyDescent="0.2">
      <c r="A921"/>
    </row>
    <row r="922" spans="1:1" x14ac:dyDescent="0.2">
      <c r="A922"/>
    </row>
    <row r="923" spans="1:1" x14ac:dyDescent="0.2">
      <c r="A923"/>
    </row>
    <row r="924" spans="1:1" x14ac:dyDescent="0.2">
      <c r="A924"/>
    </row>
    <row r="925" spans="1:1" x14ac:dyDescent="0.2">
      <c r="A925"/>
    </row>
    <row r="926" spans="1:1" x14ac:dyDescent="0.2">
      <c r="A926"/>
    </row>
    <row r="927" spans="1:1" x14ac:dyDescent="0.2">
      <c r="A927"/>
    </row>
    <row r="928" spans="1:1" x14ac:dyDescent="0.2">
      <c r="A928"/>
    </row>
    <row r="929" spans="1:1" x14ac:dyDescent="0.2">
      <c r="A929"/>
    </row>
    <row r="930" spans="1:1" x14ac:dyDescent="0.2">
      <c r="A930"/>
    </row>
    <row r="931" spans="1:1" x14ac:dyDescent="0.2">
      <c r="A931"/>
    </row>
    <row r="932" spans="1:1" x14ac:dyDescent="0.2">
      <c r="A932"/>
    </row>
    <row r="933" spans="1:1" x14ac:dyDescent="0.2">
      <c r="A933"/>
    </row>
    <row r="934" spans="1:1" x14ac:dyDescent="0.2">
      <c r="A934"/>
    </row>
    <row r="935" spans="1:1" x14ac:dyDescent="0.2">
      <c r="A935"/>
    </row>
    <row r="936" spans="1:1" x14ac:dyDescent="0.2">
      <c r="A936"/>
    </row>
    <row r="937" spans="1:1" x14ac:dyDescent="0.2">
      <c r="A937"/>
    </row>
    <row r="938" spans="1:1" x14ac:dyDescent="0.2">
      <c r="A938"/>
    </row>
    <row r="939" spans="1:1" x14ac:dyDescent="0.2">
      <c r="A939"/>
    </row>
    <row r="940" spans="1:1" x14ac:dyDescent="0.2">
      <c r="A940"/>
    </row>
    <row r="941" spans="1:1" x14ac:dyDescent="0.2">
      <c r="A941"/>
    </row>
    <row r="942" spans="1:1" x14ac:dyDescent="0.2">
      <c r="A942"/>
    </row>
    <row r="943" spans="1:1" x14ac:dyDescent="0.2">
      <c r="A943"/>
    </row>
    <row r="944" spans="1:1" x14ac:dyDescent="0.2">
      <c r="A944"/>
    </row>
    <row r="945" spans="1:1" x14ac:dyDescent="0.2">
      <c r="A945"/>
    </row>
    <row r="946" spans="1:1" x14ac:dyDescent="0.2">
      <c r="A946"/>
    </row>
    <row r="947" spans="1:1" x14ac:dyDescent="0.2">
      <c r="A947"/>
    </row>
    <row r="948" spans="1:1" x14ac:dyDescent="0.2">
      <c r="A948"/>
    </row>
    <row r="949" spans="1:1" x14ac:dyDescent="0.2">
      <c r="A949"/>
    </row>
    <row r="950" spans="1:1" x14ac:dyDescent="0.2">
      <c r="A950"/>
    </row>
    <row r="951" spans="1:1" x14ac:dyDescent="0.2">
      <c r="A951"/>
    </row>
    <row r="952" spans="1:1" x14ac:dyDescent="0.2">
      <c r="A952"/>
    </row>
    <row r="953" spans="1:1" x14ac:dyDescent="0.2">
      <c r="A953"/>
    </row>
    <row r="954" spans="1:1" x14ac:dyDescent="0.2">
      <c r="A954"/>
    </row>
    <row r="955" spans="1:1" x14ac:dyDescent="0.2">
      <c r="A955"/>
    </row>
    <row r="956" spans="1:1" x14ac:dyDescent="0.2">
      <c r="A956"/>
    </row>
    <row r="957" spans="1:1" x14ac:dyDescent="0.2">
      <c r="A957"/>
    </row>
    <row r="958" spans="1:1" x14ac:dyDescent="0.2">
      <c r="A958"/>
    </row>
    <row r="959" spans="1:1" x14ac:dyDescent="0.2">
      <c r="A959"/>
    </row>
    <row r="960" spans="1:1" x14ac:dyDescent="0.2">
      <c r="A960"/>
    </row>
    <row r="961" spans="1:1" x14ac:dyDescent="0.2">
      <c r="A961"/>
    </row>
    <row r="962" spans="1:1" x14ac:dyDescent="0.2">
      <c r="A962"/>
    </row>
    <row r="963" spans="1:1" x14ac:dyDescent="0.2">
      <c r="A963"/>
    </row>
    <row r="964" spans="1:1" x14ac:dyDescent="0.2">
      <c r="A964"/>
    </row>
    <row r="965" spans="1:1" x14ac:dyDescent="0.2">
      <c r="A965"/>
    </row>
    <row r="966" spans="1:1" x14ac:dyDescent="0.2">
      <c r="A966"/>
    </row>
    <row r="967" spans="1:1" x14ac:dyDescent="0.2">
      <c r="A967"/>
    </row>
    <row r="968" spans="1:1" x14ac:dyDescent="0.2">
      <c r="A968"/>
    </row>
    <row r="969" spans="1:1" x14ac:dyDescent="0.2">
      <c r="A969"/>
    </row>
    <row r="970" spans="1:1" x14ac:dyDescent="0.2">
      <c r="A970"/>
    </row>
    <row r="971" spans="1:1" x14ac:dyDescent="0.2">
      <c r="A971"/>
    </row>
    <row r="972" spans="1:1" x14ac:dyDescent="0.2">
      <c r="A972"/>
    </row>
    <row r="973" spans="1:1" x14ac:dyDescent="0.2">
      <c r="A973"/>
    </row>
    <row r="974" spans="1:1" x14ac:dyDescent="0.2">
      <c r="A974"/>
    </row>
    <row r="975" spans="1:1" x14ac:dyDescent="0.2">
      <c r="A975"/>
    </row>
    <row r="976" spans="1:1" x14ac:dyDescent="0.2">
      <c r="A976"/>
    </row>
    <row r="977" spans="1:1" x14ac:dyDescent="0.2">
      <c r="A977"/>
    </row>
    <row r="978" spans="1:1" x14ac:dyDescent="0.2">
      <c r="A978"/>
    </row>
    <row r="979" spans="1:1" x14ac:dyDescent="0.2">
      <c r="A979"/>
    </row>
    <row r="980" spans="1:1" x14ac:dyDescent="0.2">
      <c r="A980"/>
    </row>
    <row r="981" spans="1:1" x14ac:dyDescent="0.2">
      <c r="A981"/>
    </row>
    <row r="982" spans="1:1" x14ac:dyDescent="0.2">
      <c r="A982"/>
    </row>
    <row r="983" spans="1:1" x14ac:dyDescent="0.2">
      <c r="A983"/>
    </row>
    <row r="984" spans="1:1" x14ac:dyDescent="0.2">
      <c r="A984"/>
    </row>
    <row r="985" spans="1:1" x14ac:dyDescent="0.2">
      <c r="A985"/>
    </row>
    <row r="986" spans="1:1" x14ac:dyDescent="0.2">
      <c r="A986"/>
    </row>
    <row r="987" spans="1:1" x14ac:dyDescent="0.2">
      <c r="A987"/>
    </row>
    <row r="988" spans="1:1" x14ac:dyDescent="0.2">
      <c r="A988"/>
    </row>
    <row r="989" spans="1:1" x14ac:dyDescent="0.2">
      <c r="A989"/>
    </row>
    <row r="990" spans="1:1" x14ac:dyDescent="0.2">
      <c r="A990"/>
    </row>
    <row r="991" spans="1:1" x14ac:dyDescent="0.2">
      <c r="A991"/>
    </row>
    <row r="992" spans="1:1" x14ac:dyDescent="0.2">
      <c r="A992"/>
    </row>
    <row r="993" spans="1:1" x14ac:dyDescent="0.2">
      <c r="A993"/>
    </row>
    <row r="994" spans="1:1" x14ac:dyDescent="0.2">
      <c r="A994"/>
    </row>
    <row r="995" spans="1:1" x14ac:dyDescent="0.2">
      <c r="A995"/>
    </row>
    <row r="996" spans="1:1" x14ac:dyDescent="0.2">
      <c r="A996"/>
    </row>
    <row r="997" spans="1:1" x14ac:dyDescent="0.2">
      <c r="A997"/>
    </row>
    <row r="998" spans="1:1" x14ac:dyDescent="0.2">
      <c r="A998"/>
    </row>
    <row r="999" spans="1:1" x14ac:dyDescent="0.2">
      <c r="A999"/>
    </row>
    <row r="1000" spans="1:1" x14ac:dyDescent="0.2">
      <c r="A1000"/>
    </row>
    <row r="1001" spans="1:1" x14ac:dyDescent="0.2">
      <c r="A1001"/>
    </row>
    <row r="1002" spans="1:1" x14ac:dyDescent="0.2">
      <c r="A1002"/>
    </row>
    <row r="1003" spans="1:1" x14ac:dyDescent="0.2">
      <c r="A1003"/>
    </row>
    <row r="1004" spans="1:1" x14ac:dyDescent="0.2">
      <c r="A1004"/>
    </row>
    <row r="1005" spans="1:1" x14ac:dyDescent="0.2">
      <c r="A1005"/>
    </row>
    <row r="1006" spans="1:1" x14ac:dyDescent="0.2">
      <c r="A1006"/>
    </row>
    <row r="1007" spans="1:1" x14ac:dyDescent="0.2">
      <c r="A1007"/>
    </row>
    <row r="1008" spans="1:1" x14ac:dyDescent="0.2">
      <c r="A1008"/>
    </row>
    <row r="1009" spans="1:1" x14ac:dyDescent="0.2">
      <c r="A1009"/>
    </row>
    <row r="1010" spans="1:1" x14ac:dyDescent="0.2">
      <c r="A1010"/>
    </row>
    <row r="1011" spans="1:1" x14ac:dyDescent="0.2">
      <c r="A1011"/>
    </row>
    <row r="1012" spans="1:1" x14ac:dyDescent="0.2">
      <c r="A1012"/>
    </row>
    <row r="1013" spans="1:1" x14ac:dyDescent="0.2">
      <c r="A1013"/>
    </row>
    <row r="1014" spans="1:1" x14ac:dyDescent="0.2">
      <c r="A1014"/>
    </row>
    <row r="1015" spans="1:1" x14ac:dyDescent="0.2">
      <c r="A1015"/>
    </row>
    <row r="1016" spans="1:1" x14ac:dyDescent="0.2">
      <c r="A1016"/>
    </row>
    <row r="1017" spans="1:1" x14ac:dyDescent="0.2">
      <c r="A1017"/>
    </row>
    <row r="1018" spans="1:1" x14ac:dyDescent="0.2">
      <c r="A1018"/>
    </row>
    <row r="1019" spans="1:1" x14ac:dyDescent="0.2">
      <c r="A1019"/>
    </row>
    <row r="1020" spans="1:1" x14ac:dyDescent="0.2">
      <c r="A1020"/>
    </row>
    <row r="1021" spans="1:1" x14ac:dyDescent="0.2">
      <c r="A1021"/>
    </row>
    <row r="1022" spans="1:1" x14ac:dyDescent="0.2">
      <c r="A1022"/>
    </row>
    <row r="1023" spans="1:1" x14ac:dyDescent="0.2">
      <c r="A1023"/>
    </row>
    <row r="1024" spans="1:1" x14ac:dyDescent="0.2">
      <c r="A1024"/>
    </row>
    <row r="1025" spans="1:1" x14ac:dyDescent="0.2">
      <c r="A1025"/>
    </row>
    <row r="1026" spans="1:1" x14ac:dyDescent="0.2">
      <c r="A1026"/>
    </row>
    <row r="1027" spans="1:1" x14ac:dyDescent="0.2">
      <c r="A1027"/>
    </row>
    <row r="1028" spans="1:1" x14ac:dyDescent="0.2">
      <c r="A1028"/>
    </row>
    <row r="1029" spans="1:1" x14ac:dyDescent="0.2">
      <c r="A1029"/>
    </row>
    <row r="1030" spans="1:1" x14ac:dyDescent="0.2">
      <c r="A1030"/>
    </row>
    <row r="1031" spans="1:1" x14ac:dyDescent="0.2">
      <c r="A1031"/>
    </row>
    <row r="1032" spans="1:1" x14ac:dyDescent="0.2">
      <c r="A1032"/>
    </row>
    <row r="1033" spans="1:1" x14ac:dyDescent="0.2">
      <c r="A1033"/>
    </row>
    <row r="1034" spans="1:1" x14ac:dyDescent="0.2">
      <c r="A1034"/>
    </row>
    <row r="1035" spans="1:1" x14ac:dyDescent="0.2">
      <c r="A1035"/>
    </row>
    <row r="1036" spans="1:1" x14ac:dyDescent="0.2">
      <c r="A1036"/>
    </row>
    <row r="1037" spans="1:1" x14ac:dyDescent="0.2">
      <c r="A1037"/>
    </row>
    <row r="1038" spans="1:1" x14ac:dyDescent="0.2">
      <c r="A1038"/>
    </row>
    <row r="1039" spans="1:1" x14ac:dyDescent="0.2">
      <c r="A1039"/>
    </row>
    <row r="1040" spans="1:1" x14ac:dyDescent="0.2">
      <c r="A1040"/>
    </row>
    <row r="1041" spans="1:1" x14ac:dyDescent="0.2">
      <c r="A1041"/>
    </row>
    <row r="1042" spans="1:1" x14ac:dyDescent="0.2">
      <c r="A1042"/>
    </row>
    <row r="1043" spans="1:1" x14ac:dyDescent="0.2">
      <c r="A1043"/>
    </row>
    <row r="1044" spans="1:1" x14ac:dyDescent="0.2">
      <c r="A1044"/>
    </row>
    <row r="1045" spans="1:1" x14ac:dyDescent="0.2">
      <c r="A1045"/>
    </row>
    <row r="1046" spans="1:1" x14ac:dyDescent="0.2">
      <c r="A1046"/>
    </row>
    <row r="1047" spans="1:1" x14ac:dyDescent="0.2">
      <c r="A1047"/>
    </row>
    <row r="1048" spans="1:1" x14ac:dyDescent="0.2">
      <c r="A1048"/>
    </row>
    <row r="1049" spans="1:1" x14ac:dyDescent="0.2">
      <c r="A1049"/>
    </row>
    <row r="1050" spans="1:1" x14ac:dyDescent="0.2">
      <c r="A1050"/>
    </row>
    <row r="1051" spans="1:1" x14ac:dyDescent="0.2">
      <c r="A1051"/>
    </row>
    <row r="1052" spans="1:1" x14ac:dyDescent="0.2">
      <c r="A1052"/>
    </row>
    <row r="1053" spans="1:1" x14ac:dyDescent="0.2">
      <c r="A1053"/>
    </row>
    <row r="1054" spans="1:1" x14ac:dyDescent="0.2">
      <c r="A1054"/>
    </row>
    <row r="1055" spans="1:1" x14ac:dyDescent="0.2">
      <c r="A1055"/>
    </row>
    <row r="1056" spans="1:1" x14ac:dyDescent="0.2">
      <c r="A1056"/>
    </row>
    <row r="1057" spans="1:1" x14ac:dyDescent="0.2">
      <c r="A1057"/>
    </row>
    <row r="1058" spans="1:1" x14ac:dyDescent="0.2">
      <c r="A1058"/>
    </row>
    <row r="1059" spans="1:1" x14ac:dyDescent="0.2">
      <c r="A1059"/>
    </row>
    <row r="1060" spans="1:1" x14ac:dyDescent="0.2">
      <c r="A1060"/>
    </row>
    <row r="1061" spans="1:1" x14ac:dyDescent="0.2">
      <c r="A1061"/>
    </row>
    <row r="1062" spans="1:1" x14ac:dyDescent="0.2">
      <c r="A1062"/>
    </row>
    <row r="1063" spans="1:1" x14ac:dyDescent="0.2">
      <c r="A1063"/>
    </row>
    <row r="1064" spans="1:1" x14ac:dyDescent="0.2">
      <c r="A1064"/>
    </row>
    <row r="1065" spans="1:1" x14ac:dyDescent="0.2">
      <c r="A1065"/>
    </row>
    <row r="1066" spans="1:1" x14ac:dyDescent="0.2">
      <c r="A1066"/>
    </row>
    <row r="1067" spans="1:1" x14ac:dyDescent="0.2">
      <c r="A1067"/>
    </row>
    <row r="1068" spans="1:1" x14ac:dyDescent="0.2">
      <c r="A1068"/>
    </row>
    <row r="1069" spans="1:1" x14ac:dyDescent="0.2">
      <c r="A1069"/>
    </row>
    <row r="1070" spans="1:1" x14ac:dyDescent="0.2">
      <c r="A1070"/>
    </row>
    <row r="1071" spans="1:1" x14ac:dyDescent="0.2">
      <c r="A1071"/>
    </row>
    <row r="1072" spans="1:1" x14ac:dyDescent="0.2">
      <c r="A1072"/>
    </row>
    <row r="1073" spans="1:1" x14ac:dyDescent="0.2">
      <c r="A1073"/>
    </row>
    <row r="1074" spans="1:1" x14ac:dyDescent="0.2">
      <c r="A1074"/>
    </row>
    <row r="1075" spans="1:1" x14ac:dyDescent="0.2">
      <c r="A1075"/>
    </row>
    <row r="1076" spans="1:1" x14ac:dyDescent="0.2">
      <c r="A1076"/>
    </row>
    <row r="1077" spans="1:1" x14ac:dyDescent="0.2">
      <c r="A1077"/>
    </row>
    <row r="1078" spans="1:1" x14ac:dyDescent="0.2">
      <c r="A1078"/>
    </row>
    <row r="1079" spans="1:1" x14ac:dyDescent="0.2">
      <c r="A1079"/>
    </row>
    <row r="1080" spans="1:1" x14ac:dyDescent="0.2">
      <c r="A1080"/>
    </row>
    <row r="1081" spans="1:1" x14ac:dyDescent="0.2">
      <c r="A1081"/>
    </row>
    <row r="1082" spans="1:1" x14ac:dyDescent="0.2">
      <c r="A1082"/>
    </row>
    <row r="1083" spans="1:1" x14ac:dyDescent="0.2">
      <c r="A1083"/>
    </row>
    <row r="1084" spans="1:1" x14ac:dyDescent="0.2">
      <c r="A1084"/>
    </row>
    <row r="1085" spans="1:1" x14ac:dyDescent="0.2">
      <c r="A1085"/>
    </row>
    <row r="1086" spans="1:1" x14ac:dyDescent="0.2">
      <c r="A1086"/>
    </row>
    <row r="1087" spans="1:1" x14ac:dyDescent="0.2">
      <c r="A1087"/>
    </row>
    <row r="1088" spans="1:1" x14ac:dyDescent="0.2">
      <c r="A1088"/>
    </row>
    <row r="1089" spans="1:1" x14ac:dyDescent="0.2">
      <c r="A1089"/>
    </row>
    <row r="1090" spans="1:1" x14ac:dyDescent="0.2">
      <c r="A1090"/>
    </row>
    <row r="1091" spans="1:1" x14ac:dyDescent="0.2">
      <c r="A1091"/>
    </row>
    <row r="1092" spans="1:1" x14ac:dyDescent="0.2">
      <c r="A1092"/>
    </row>
    <row r="1093" spans="1:1" x14ac:dyDescent="0.2">
      <c r="A1093"/>
    </row>
    <row r="1094" spans="1:1" x14ac:dyDescent="0.2">
      <c r="A1094"/>
    </row>
    <row r="1095" spans="1:1" x14ac:dyDescent="0.2">
      <c r="A1095"/>
    </row>
    <row r="1096" spans="1:1" x14ac:dyDescent="0.2">
      <c r="A1096"/>
    </row>
    <row r="1097" spans="1:1" x14ac:dyDescent="0.2">
      <c r="A1097"/>
    </row>
    <row r="1098" spans="1:1" x14ac:dyDescent="0.2">
      <c r="A1098"/>
    </row>
    <row r="1099" spans="1:1" x14ac:dyDescent="0.2">
      <c r="A1099"/>
    </row>
    <row r="1100" spans="1:1" x14ac:dyDescent="0.2">
      <c r="A1100"/>
    </row>
    <row r="1101" spans="1:1" x14ac:dyDescent="0.2">
      <c r="A1101"/>
    </row>
    <row r="1102" spans="1:1" x14ac:dyDescent="0.2">
      <c r="A1102"/>
    </row>
    <row r="1103" spans="1:1" x14ac:dyDescent="0.2">
      <c r="A1103"/>
    </row>
    <row r="1104" spans="1:1" x14ac:dyDescent="0.2">
      <c r="A1104"/>
    </row>
    <row r="1105" spans="1:1" x14ac:dyDescent="0.2">
      <c r="A1105"/>
    </row>
    <row r="1106" spans="1:1" x14ac:dyDescent="0.2">
      <c r="A1106"/>
    </row>
    <row r="1107" spans="1:1" x14ac:dyDescent="0.2">
      <c r="A1107"/>
    </row>
    <row r="1108" spans="1:1" x14ac:dyDescent="0.2">
      <c r="A1108"/>
    </row>
    <row r="1109" spans="1:1" x14ac:dyDescent="0.2">
      <c r="A1109"/>
    </row>
    <row r="1110" spans="1:1" x14ac:dyDescent="0.2">
      <c r="A1110"/>
    </row>
    <row r="1111" spans="1:1" x14ac:dyDescent="0.2">
      <c r="A1111"/>
    </row>
    <row r="1112" spans="1:1" x14ac:dyDescent="0.2">
      <c r="A1112"/>
    </row>
    <row r="1113" spans="1:1" x14ac:dyDescent="0.2">
      <c r="A1113"/>
    </row>
    <row r="1114" spans="1:1" x14ac:dyDescent="0.2">
      <c r="A1114"/>
    </row>
    <row r="1115" spans="1:1" x14ac:dyDescent="0.2">
      <c r="A1115"/>
    </row>
    <row r="1116" spans="1:1" x14ac:dyDescent="0.2">
      <c r="A1116"/>
    </row>
    <row r="1117" spans="1:1" x14ac:dyDescent="0.2">
      <c r="A1117"/>
    </row>
    <row r="1118" spans="1:1" x14ac:dyDescent="0.2">
      <c r="A1118"/>
    </row>
    <row r="1119" spans="1:1" x14ac:dyDescent="0.2">
      <c r="A1119"/>
    </row>
    <row r="1120" spans="1:1" x14ac:dyDescent="0.2">
      <c r="A1120"/>
    </row>
    <row r="1121" spans="1:1" x14ac:dyDescent="0.2">
      <c r="A1121"/>
    </row>
    <row r="1122" spans="1:1" x14ac:dyDescent="0.2">
      <c r="A1122"/>
    </row>
    <row r="1123" spans="1:1" x14ac:dyDescent="0.2">
      <c r="A1123"/>
    </row>
    <row r="1124" spans="1:1" x14ac:dyDescent="0.2">
      <c r="A1124"/>
    </row>
    <row r="1125" spans="1:1" x14ac:dyDescent="0.2">
      <c r="A1125"/>
    </row>
    <row r="1126" spans="1:1" x14ac:dyDescent="0.2">
      <c r="A1126"/>
    </row>
    <row r="1127" spans="1:1" x14ac:dyDescent="0.2">
      <c r="A1127"/>
    </row>
    <row r="1128" spans="1:1" x14ac:dyDescent="0.2">
      <c r="A1128"/>
    </row>
    <row r="1129" spans="1:1" x14ac:dyDescent="0.2">
      <c r="A1129"/>
    </row>
    <row r="1130" spans="1:1" x14ac:dyDescent="0.2">
      <c r="A1130"/>
    </row>
    <row r="1131" spans="1:1" x14ac:dyDescent="0.2">
      <c r="A1131"/>
    </row>
    <row r="1132" spans="1:1" x14ac:dyDescent="0.2">
      <c r="A1132"/>
    </row>
    <row r="1133" spans="1:1" x14ac:dyDescent="0.2">
      <c r="A1133"/>
    </row>
    <row r="1134" spans="1:1" x14ac:dyDescent="0.2">
      <c r="A1134"/>
    </row>
    <row r="1135" spans="1:1" x14ac:dyDescent="0.2">
      <c r="A1135"/>
    </row>
    <row r="1136" spans="1:1" x14ac:dyDescent="0.2">
      <c r="A1136"/>
    </row>
    <row r="1137" spans="1:1" x14ac:dyDescent="0.2">
      <c r="A1137"/>
    </row>
    <row r="1138" spans="1:1" x14ac:dyDescent="0.2">
      <c r="A1138"/>
    </row>
    <row r="1139" spans="1:1" x14ac:dyDescent="0.2">
      <c r="A1139"/>
    </row>
    <row r="1140" spans="1:1" x14ac:dyDescent="0.2">
      <c r="A1140"/>
    </row>
    <row r="1141" spans="1:1" x14ac:dyDescent="0.2">
      <c r="A1141"/>
    </row>
    <row r="1142" spans="1:1" x14ac:dyDescent="0.2">
      <c r="A1142"/>
    </row>
    <row r="1143" spans="1:1" x14ac:dyDescent="0.2">
      <c r="A1143"/>
    </row>
    <row r="1144" spans="1:1" x14ac:dyDescent="0.2">
      <c r="A1144"/>
    </row>
    <row r="1145" spans="1:1" x14ac:dyDescent="0.2">
      <c r="A1145"/>
    </row>
    <row r="1146" spans="1:1" x14ac:dyDescent="0.2">
      <c r="A1146"/>
    </row>
    <row r="1147" spans="1:1" x14ac:dyDescent="0.2">
      <c r="A1147"/>
    </row>
    <row r="1148" spans="1:1" x14ac:dyDescent="0.2">
      <c r="A1148"/>
    </row>
    <row r="1149" spans="1:1" x14ac:dyDescent="0.2">
      <c r="A1149"/>
    </row>
    <row r="1150" spans="1:1" x14ac:dyDescent="0.2">
      <c r="A1150"/>
    </row>
    <row r="1151" spans="1:1" x14ac:dyDescent="0.2">
      <c r="A1151"/>
    </row>
    <row r="1152" spans="1:1" x14ac:dyDescent="0.2">
      <c r="A1152"/>
    </row>
    <row r="1153" spans="1:1" x14ac:dyDescent="0.2">
      <c r="A1153"/>
    </row>
    <row r="1154" spans="1:1" x14ac:dyDescent="0.2">
      <c r="A1154"/>
    </row>
    <row r="1155" spans="1:1" x14ac:dyDescent="0.2">
      <c r="A1155"/>
    </row>
    <row r="1156" spans="1:1" x14ac:dyDescent="0.2">
      <c r="A1156"/>
    </row>
    <row r="1157" spans="1:1" x14ac:dyDescent="0.2">
      <c r="A1157"/>
    </row>
    <row r="1158" spans="1:1" x14ac:dyDescent="0.2">
      <c r="A1158"/>
    </row>
    <row r="1159" spans="1:1" x14ac:dyDescent="0.2">
      <c r="A1159"/>
    </row>
    <row r="1160" spans="1:1" x14ac:dyDescent="0.2">
      <c r="A1160"/>
    </row>
    <row r="1161" spans="1:1" x14ac:dyDescent="0.2">
      <c r="A1161"/>
    </row>
    <row r="1162" spans="1:1" x14ac:dyDescent="0.2">
      <c r="A1162"/>
    </row>
    <row r="1163" spans="1:1" x14ac:dyDescent="0.2">
      <c r="A1163"/>
    </row>
    <row r="1164" spans="1:1" x14ac:dyDescent="0.2">
      <c r="A1164"/>
    </row>
    <row r="1165" spans="1:1" x14ac:dyDescent="0.2">
      <c r="A1165"/>
    </row>
    <row r="1166" spans="1:1" x14ac:dyDescent="0.2">
      <c r="A1166"/>
    </row>
    <row r="1167" spans="1:1" x14ac:dyDescent="0.2">
      <c r="A1167"/>
    </row>
    <row r="1168" spans="1:1" x14ac:dyDescent="0.2">
      <c r="A1168"/>
    </row>
    <row r="1169" spans="1:1" x14ac:dyDescent="0.2">
      <c r="A1169"/>
    </row>
    <row r="1170" spans="1:1" x14ac:dyDescent="0.2">
      <c r="A1170"/>
    </row>
    <row r="1171" spans="1:1" x14ac:dyDescent="0.2">
      <c r="A1171"/>
    </row>
    <row r="1172" spans="1:1" x14ac:dyDescent="0.2">
      <c r="A1172"/>
    </row>
    <row r="1173" spans="1:1" x14ac:dyDescent="0.2">
      <c r="A1173"/>
    </row>
    <row r="1174" spans="1:1" x14ac:dyDescent="0.2">
      <c r="A1174"/>
    </row>
    <row r="1175" spans="1:1" x14ac:dyDescent="0.2">
      <c r="A1175"/>
    </row>
    <row r="1176" spans="1:1" x14ac:dyDescent="0.2">
      <c r="A1176"/>
    </row>
    <row r="1177" spans="1:1" x14ac:dyDescent="0.2">
      <c r="A1177"/>
    </row>
    <row r="1178" spans="1:1" x14ac:dyDescent="0.2">
      <c r="A1178"/>
    </row>
    <row r="1179" spans="1:1" x14ac:dyDescent="0.2">
      <c r="A1179"/>
    </row>
    <row r="1180" spans="1:1" x14ac:dyDescent="0.2">
      <c r="A1180"/>
    </row>
    <row r="1181" spans="1:1" x14ac:dyDescent="0.2">
      <c r="A1181"/>
    </row>
    <row r="1182" spans="1:1" x14ac:dyDescent="0.2">
      <c r="A1182"/>
    </row>
    <row r="1183" spans="1:1" x14ac:dyDescent="0.2">
      <c r="A1183"/>
    </row>
    <row r="1184" spans="1:1" x14ac:dyDescent="0.2">
      <c r="A1184"/>
    </row>
    <row r="1185" spans="1:1" x14ac:dyDescent="0.2">
      <c r="A1185"/>
    </row>
    <row r="1186" spans="1:1" x14ac:dyDescent="0.2">
      <c r="A1186"/>
    </row>
    <row r="1187" spans="1:1" x14ac:dyDescent="0.2">
      <c r="A1187"/>
    </row>
    <row r="1188" spans="1:1" x14ac:dyDescent="0.2">
      <c r="A1188"/>
    </row>
    <row r="1189" spans="1:1" x14ac:dyDescent="0.2">
      <c r="A1189"/>
    </row>
    <row r="1190" spans="1:1" x14ac:dyDescent="0.2">
      <c r="A1190"/>
    </row>
    <row r="1191" spans="1:1" x14ac:dyDescent="0.2">
      <c r="A1191"/>
    </row>
    <row r="1192" spans="1:1" x14ac:dyDescent="0.2">
      <c r="A1192"/>
    </row>
    <row r="1193" spans="1:1" x14ac:dyDescent="0.2">
      <c r="A1193"/>
    </row>
    <row r="1194" spans="1:1" x14ac:dyDescent="0.2">
      <c r="A1194"/>
    </row>
    <row r="1195" spans="1:1" x14ac:dyDescent="0.2">
      <c r="A1195"/>
    </row>
    <row r="1196" spans="1:1" x14ac:dyDescent="0.2">
      <c r="A1196"/>
    </row>
    <row r="1197" spans="1:1" x14ac:dyDescent="0.2">
      <c r="A1197"/>
    </row>
    <row r="1198" spans="1:1" x14ac:dyDescent="0.2">
      <c r="A1198"/>
    </row>
    <row r="1199" spans="1:1" x14ac:dyDescent="0.2">
      <c r="A1199"/>
    </row>
    <row r="1200" spans="1:1" x14ac:dyDescent="0.2">
      <c r="A1200"/>
    </row>
    <row r="1201" spans="1:1" x14ac:dyDescent="0.2">
      <c r="A1201"/>
    </row>
    <row r="1202" spans="1:1" x14ac:dyDescent="0.2">
      <c r="A1202"/>
    </row>
    <row r="1203" spans="1:1" x14ac:dyDescent="0.2">
      <c r="A1203"/>
    </row>
    <row r="1204" spans="1:1" x14ac:dyDescent="0.2">
      <c r="A1204"/>
    </row>
    <row r="1205" spans="1:1" x14ac:dyDescent="0.2">
      <c r="A1205"/>
    </row>
    <row r="1206" spans="1:1" x14ac:dyDescent="0.2">
      <c r="A1206"/>
    </row>
    <row r="1207" spans="1:1" x14ac:dyDescent="0.2">
      <c r="A1207"/>
    </row>
    <row r="1208" spans="1:1" x14ac:dyDescent="0.2">
      <c r="A1208"/>
    </row>
    <row r="1209" spans="1:1" x14ac:dyDescent="0.2">
      <c r="A1209"/>
    </row>
    <row r="1210" spans="1:1" x14ac:dyDescent="0.2">
      <c r="A1210"/>
    </row>
    <row r="1211" spans="1:1" x14ac:dyDescent="0.2">
      <c r="A1211"/>
    </row>
    <row r="1212" spans="1:1" x14ac:dyDescent="0.2">
      <c r="A1212"/>
    </row>
    <row r="1213" spans="1:1" x14ac:dyDescent="0.2">
      <c r="A1213"/>
    </row>
    <row r="1214" spans="1:1" x14ac:dyDescent="0.2">
      <c r="A1214"/>
    </row>
    <row r="1215" spans="1:1" x14ac:dyDescent="0.2">
      <c r="A1215"/>
    </row>
    <row r="1216" spans="1:1" x14ac:dyDescent="0.2">
      <c r="A1216"/>
    </row>
    <row r="1217" spans="1:1" x14ac:dyDescent="0.2">
      <c r="A1217"/>
    </row>
    <row r="1218" spans="1:1" x14ac:dyDescent="0.2">
      <c r="A1218"/>
    </row>
    <row r="1219" spans="1:1" x14ac:dyDescent="0.2">
      <c r="A1219"/>
    </row>
    <row r="1220" spans="1:1" x14ac:dyDescent="0.2">
      <c r="A1220"/>
    </row>
    <row r="1221" spans="1:1" x14ac:dyDescent="0.2">
      <c r="A1221"/>
    </row>
    <row r="1222" spans="1:1" x14ac:dyDescent="0.2">
      <c r="A1222"/>
    </row>
    <row r="1223" spans="1:1" x14ac:dyDescent="0.2">
      <c r="A1223"/>
    </row>
    <row r="1224" spans="1:1" x14ac:dyDescent="0.2">
      <c r="A1224"/>
    </row>
    <row r="1225" spans="1:1" x14ac:dyDescent="0.2">
      <c r="A1225"/>
    </row>
    <row r="1226" spans="1:1" x14ac:dyDescent="0.2">
      <c r="A1226"/>
    </row>
    <row r="1227" spans="1:1" x14ac:dyDescent="0.2">
      <c r="A1227"/>
    </row>
    <row r="1228" spans="1:1" x14ac:dyDescent="0.2">
      <c r="A1228"/>
    </row>
    <row r="1229" spans="1:1" x14ac:dyDescent="0.2">
      <c r="A1229"/>
    </row>
    <row r="1230" spans="1:1" x14ac:dyDescent="0.2">
      <c r="A1230"/>
    </row>
    <row r="1231" spans="1:1" x14ac:dyDescent="0.2">
      <c r="A1231"/>
    </row>
    <row r="1232" spans="1:1" x14ac:dyDescent="0.2">
      <c r="A1232"/>
    </row>
    <row r="1233" spans="1:1" x14ac:dyDescent="0.2">
      <c r="A1233"/>
    </row>
    <row r="1234" spans="1:1" x14ac:dyDescent="0.2">
      <c r="A1234"/>
    </row>
    <row r="1235" spans="1:1" x14ac:dyDescent="0.2">
      <c r="A1235"/>
    </row>
    <row r="1236" spans="1:1" x14ac:dyDescent="0.2">
      <c r="A1236"/>
    </row>
    <row r="1237" spans="1:1" x14ac:dyDescent="0.2">
      <c r="A1237"/>
    </row>
    <row r="1238" spans="1:1" x14ac:dyDescent="0.2">
      <c r="A1238"/>
    </row>
    <row r="1239" spans="1:1" x14ac:dyDescent="0.2">
      <c r="A1239"/>
    </row>
    <row r="1240" spans="1:1" x14ac:dyDescent="0.2">
      <c r="A1240"/>
    </row>
    <row r="1241" spans="1:1" x14ac:dyDescent="0.2">
      <c r="A1241"/>
    </row>
    <row r="1242" spans="1:1" x14ac:dyDescent="0.2">
      <c r="A1242"/>
    </row>
    <row r="1243" spans="1:1" x14ac:dyDescent="0.2">
      <c r="A1243"/>
    </row>
    <row r="1244" spans="1:1" x14ac:dyDescent="0.2">
      <c r="A1244"/>
    </row>
    <row r="1245" spans="1:1" x14ac:dyDescent="0.2">
      <c r="A1245"/>
    </row>
    <row r="1246" spans="1:1" x14ac:dyDescent="0.2">
      <c r="A1246"/>
    </row>
    <row r="1247" spans="1:1" x14ac:dyDescent="0.2">
      <c r="A1247"/>
    </row>
    <row r="1248" spans="1:1" x14ac:dyDescent="0.2">
      <c r="A1248"/>
    </row>
    <row r="1249" spans="1:1" x14ac:dyDescent="0.2">
      <c r="A1249"/>
    </row>
    <row r="1250" spans="1:1" x14ac:dyDescent="0.2">
      <c r="A1250"/>
    </row>
    <row r="1251" spans="1:1" x14ac:dyDescent="0.2">
      <c r="A1251"/>
    </row>
    <row r="1252" spans="1:1" x14ac:dyDescent="0.2">
      <c r="A1252"/>
    </row>
    <row r="1253" spans="1:1" x14ac:dyDescent="0.2">
      <c r="A1253"/>
    </row>
    <row r="1254" spans="1:1" x14ac:dyDescent="0.2">
      <c r="A1254"/>
    </row>
    <row r="1255" spans="1:1" x14ac:dyDescent="0.2">
      <c r="A1255"/>
    </row>
    <row r="1256" spans="1:1" x14ac:dyDescent="0.2">
      <c r="A1256"/>
    </row>
    <row r="1257" spans="1:1" x14ac:dyDescent="0.2">
      <c r="A1257"/>
    </row>
    <row r="1258" spans="1:1" x14ac:dyDescent="0.2">
      <c r="A1258"/>
    </row>
    <row r="1259" spans="1:1" x14ac:dyDescent="0.2">
      <c r="A1259"/>
    </row>
    <row r="1260" spans="1:1" x14ac:dyDescent="0.2">
      <c r="A1260"/>
    </row>
    <row r="1261" spans="1:1" x14ac:dyDescent="0.2">
      <c r="A1261"/>
    </row>
    <row r="1262" spans="1:1" x14ac:dyDescent="0.2">
      <c r="A1262"/>
    </row>
    <row r="1263" spans="1:1" x14ac:dyDescent="0.2">
      <c r="A1263"/>
    </row>
    <row r="1264" spans="1:1" x14ac:dyDescent="0.2">
      <c r="A1264"/>
    </row>
    <row r="1265" spans="1:1" x14ac:dyDescent="0.2">
      <c r="A1265"/>
    </row>
    <row r="1266" spans="1:1" x14ac:dyDescent="0.2">
      <c r="A1266"/>
    </row>
    <row r="1267" spans="1:1" x14ac:dyDescent="0.2">
      <c r="A1267"/>
    </row>
    <row r="1268" spans="1:1" x14ac:dyDescent="0.2">
      <c r="A1268"/>
    </row>
    <row r="1269" spans="1:1" x14ac:dyDescent="0.2">
      <c r="A1269"/>
    </row>
    <row r="1270" spans="1:1" x14ac:dyDescent="0.2">
      <c r="A1270"/>
    </row>
    <row r="1271" spans="1:1" x14ac:dyDescent="0.2">
      <c r="A1271"/>
    </row>
    <row r="1272" spans="1:1" x14ac:dyDescent="0.2">
      <c r="A1272"/>
    </row>
    <row r="1273" spans="1:1" x14ac:dyDescent="0.2">
      <c r="A1273"/>
    </row>
    <row r="1274" spans="1:1" x14ac:dyDescent="0.2">
      <c r="A1274"/>
    </row>
    <row r="1275" spans="1:1" x14ac:dyDescent="0.2">
      <c r="A1275"/>
    </row>
    <row r="1276" spans="1:1" x14ac:dyDescent="0.2">
      <c r="A1276"/>
    </row>
    <row r="1277" spans="1:1" x14ac:dyDescent="0.2">
      <c r="A1277"/>
    </row>
    <row r="1278" spans="1:1" x14ac:dyDescent="0.2">
      <c r="A1278"/>
    </row>
    <row r="1279" spans="1:1" x14ac:dyDescent="0.2">
      <c r="A1279"/>
    </row>
    <row r="1280" spans="1:1" x14ac:dyDescent="0.2">
      <c r="A1280"/>
    </row>
    <row r="1281" spans="1:1" x14ac:dyDescent="0.2">
      <c r="A1281"/>
    </row>
    <row r="1282" spans="1:1" x14ac:dyDescent="0.2">
      <c r="A1282"/>
    </row>
    <row r="1283" spans="1:1" x14ac:dyDescent="0.2">
      <c r="A1283"/>
    </row>
    <row r="1284" spans="1:1" x14ac:dyDescent="0.2">
      <c r="A1284"/>
    </row>
    <row r="1285" spans="1:1" x14ac:dyDescent="0.2">
      <c r="A1285"/>
    </row>
    <row r="1286" spans="1:1" x14ac:dyDescent="0.2">
      <c r="A1286"/>
    </row>
    <row r="1287" spans="1:1" x14ac:dyDescent="0.2">
      <c r="A1287"/>
    </row>
    <row r="1288" spans="1:1" x14ac:dyDescent="0.2">
      <c r="A1288"/>
    </row>
    <row r="1289" spans="1:1" x14ac:dyDescent="0.2">
      <c r="A1289"/>
    </row>
    <row r="1290" spans="1:1" x14ac:dyDescent="0.2">
      <c r="A1290"/>
    </row>
    <row r="1291" spans="1:1" x14ac:dyDescent="0.2">
      <c r="A1291"/>
    </row>
    <row r="1292" spans="1:1" x14ac:dyDescent="0.2">
      <c r="A1292"/>
    </row>
    <row r="1293" spans="1:1" x14ac:dyDescent="0.2">
      <c r="A1293"/>
    </row>
    <row r="1294" spans="1:1" x14ac:dyDescent="0.2">
      <c r="A1294"/>
    </row>
    <row r="1295" spans="1:1" x14ac:dyDescent="0.2">
      <c r="A1295"/>
    </row>
    <row r="1296" spans="1:1" x14ac:dyDescent="0.2">
      <c r="A1296"/>
    </row>
    <row r="1297" spans="1:1" x14ac:dyDescent="0.2">
      <c r="A1297"/>
    </row>
    <row r="1298" spans="1:1" x14ac:dyDescent="0.2">
      <c r="A1298"/>
    </row>
    <row r="1299" spans="1:1" x14ac:dyDescent="0.2">
      <c r="A1299"/>
    </row>
    <row r="1300" spans="1:1" x14ac:dyDescent="0.2">
      <c r="A1300"/>
    </row>
    <row r="1301" spans="1:1" x14ac:dyDescent="0.2">
      <c r="A1301"/>
    </row>
    <row r="1302" spans="1:1" x14ac:dyDescent="0.2">
      <c r="A1302"/>
    </row>
    <row r="1303" spans="1:1" x14ac:dyDescent="0.2">
      <c r="A1303"/>
    </row>
    <row r="1304" spans="1:1" x14ac:dyDescent="0.2">
      <c r="A1304"/>
    </row>
    <row r="1305" spans="1:1" x14ac:dyDescent="0.2">
      <c r="A1305"/>
    </row>
    <row r="1306" spans="1:1" x14ac:dyDescent="0.2">
      <c r="A1306"/>
    </row>
    <row r="1307" spans="1:1" x14ac:dyDescent="0.2">
      <c r="A1307"/>
    </row>
    <row r="1308" spans="1:1" x14ac:dyDescent="0.2">
      <c r="A1308"/>
    </row>
    <row r="1309" spans="1:1" x14ac:dyDescent="0.2">
      <c r="A1309"/>
    </row>
    <row r="1310" spans="1:1" x14ac:dyDescent="0.2">
      <c r="A1310"/>
    </row>
    <row r="1311" spans="1:1" x14ac:dyDescent="0.2">
      <c r="A1311"/>
    </row>
    <row r="1312" spans="1:1" x14ac:dyDescent="0.2">
      <c r="A1312"/>
    </row>
    <row r="1313" spans="1:1" x14ac:dyDescent="0.2">
      <c r="A1313"/>
    </row>
    <row r="1314" spans="1:1" x14ac:dyDescent="0.2">
      <c r="A1314"/>
    </row>
    <row r="1315" spans="1:1" x14ac:dyDescent="0.2">
      <c r="A1315"/>
    </row>
    <row r="1316" spans="1:1" x14ac:dyDescent="0.2">
      <c r="A1316"/>
    </row>
    <row r="1317" spans="1:1" x14ac:dyDescent="0.2">
      <c r="A1317"/>
    </row>
    <row r="1318" spans="1:1" x14ac:dyDescent="0.2">
      <c r="A1318"/>
    </row>
    <row r="1319" spans="1:1" x14ac:dyDescent="0.2">
      <c r="A1319"/>
    </row>
    <row r="1320" spans="1:1" x14ac:dyDescent="0.2">
      <c r="A1320"/>
    </row>
    <row r="1321" spans="1:1" x14ac:dyDescent="0.2">
      <c r="A1321"/>
    </row>
    <row r="1322" spans="1:1" x14ac:dyDescent="0.2">
      <c r="A1322"/>
    </row>
    <row r="1323" spans="1:1" x14ac:dyDescent="0.2">
      <c r="A1323"/>
    </row>
    <row r="1324" spans="1:1" x14ac:dyDescent="0.2">
      <c r="A1324"/>
    </row>
    <row r="1325" spans="1:1" x14ac:dyDescent="0.2">
      <c r="A1325"/>
    </row>
    <row r="1326" spans="1:1" x14ac:dyDescent="0.2">
      <c r="A1326"/>
    </row>
    <row r="1327" spans="1:1" x14ac:dyDescent="0.2">
      <c r="A1327"/>
    </row>
    <row r="1328" spans="1:1" x14ac:dyDescent="0.2">
      <c r="A1328"/>
    </row>
    <row r="1329" spans="1:1" x14ac:dyDescent="0.2">
      <c r="A1329"/>
    </row>
    <row r="1330" spans="1:1" x14ac:dyDescent="0.2">
      <c r="A1330"/>
    </row>
    <row r="1331" spans="1:1" x14ac:dyDescent="0.2">
      <c r="A1331"/>
    </row>
    <row r="1332" spans="1:1" x14ac:dyDescent="0.2">
      <c r="A1332"/>
    </row>
    <row r="1333" spans="1:1" x14ac:dyDescent="0.2">
      <c r="A1333"/>
    </row>
    <row r="1334" spans="1:1" x14ac:dyDescent="0.2">
      <c r="A1334"/>
    </row>
    <row r="1335" spans="1:1" x14ac:dyDescent="0.2">
      <c r="A1335"/>
    </row>
    <row r="1336" spans="1:1" x14ac:dyDescent="0.2">
      <c r="A1336"/>
    </row>
    <row r="1337" spans="1:1" x14ac:dyDescent="0.2">
      <c r="A1337"/>
    </row>
    <row r="1338" spans="1:1" x14ac:dyDescent="0.2">
      <c r="A1338"/>
    </row>
    <row r="1339" spans="1:1" x14ac:dyDescent="0.2">
      <c r="A1339"/>
    </row>
    <row r="1340" spans="1:1" x14ac:dyDescent="0.2">
      <c r="A1340"/>
    </row>
    <row r="1341" spans="1:1" x14ac:dyDescent="0.2">
      <c r="A1341"/>
    </row>
    <row r="1342" spans="1:1" x14ac:dyDescent="0.2">
      <c r="A1342"/>
    </row>
    <row r="1343" spans="1:1" x14ac:dyDescent="0.2">
      <c r="A1343"/>
    </row>
    <row r="1344" spans="1:1" x14ac:dyDescent="0.2">
      <c r="A1344"/>
    </row>
    <row r="1345" spans="1:1" x14ac:dyDescent="0.2">
      <c r="A1345"/>
    </row>
    <row r="1346" spans="1:1" x14ac:dyDescent="0.2">
      <c r="A1346"/>
    </row>
    <row r="1347" spans="1:1" x14ac:dyDescent="0.2">
      <c r="A1347"/>
    </row>
    <row r="1348" spans="1:1" x14ac:dyDescent="0.2">
      <c r="A1348"/>
    </row>
    <row r="1349" spans="1:1" x14ac:dyDescent="0.2">
      <c r="A1349"/>
    </row>
    <row r="1350" spans="1:1" x14ac:dyDescent="0.2">
      <c r="A1350"/>
    </row>
    <row r="1351" spans="1:1" x14ac:dyDescent="0.2">
      <c r="A1351"/>
    </row>
    <row r="1352" spans="1:1" x14ac:dyDescent="0.2">
      <c r="A1352"/>
    </row>
    <row r="1353" spans="1:1" x14ac:dyDescent="0.2">
      <c r="A1353"/>
    </row>
    <row r="1354" spans="1:1" x14ac:dyDescent="0.2">
      <c r="A1354"/>
    </row>
    <row r="1355" spans="1:1" x14ac:dyDescent="0.2">
      <c r="A1355"/>
    </row>
    <row r="1356" spans="1:1" x14ac:dyDescent="0.2">
      <c r="A1356"/>
    </row>
    <row r="1357" spans="1:1" x14ac:dyDescent="0.2">
      <c r="A1357"/>
    </row>
    <row r="1358" spans="1:1" x14ac:dyDescent="0.2">
      <c r="A1358"/>
    </row>
    <row r="1359" spans="1:1" x14ac:dyDescent="0.2">
      <c r="A1359"/>
    </row>
    <row r="1360" spans="1:1" x14ac:dyDescent="0.2">
      <c r="A1360"/>
    </row>
    <row r="1361" spans="1:1" x14ac:dyDescent="0.2">
      <c r="A1361"/>
    </row>
    <row r="1362" spans="1:1" x14ac:dyDescent="0.2">
      <c r="A1362"/>
    </row>
    <row r="1363" spans="1:1" x14ac:dyDescent="0.2">
      <c r="A1363"/>
    </row>
    <row r="1364" spans="1:1" x14ac:dyDescent="0.2">
      <c r="A1364"/>
    </row>
    <row r="1365" spans="1:1" x14ac:dyDescent="0.2">
      <c r="A1365"/>
    </row>
    <row r="1366" spans="1:1" x14ac:dyDescent="0.2">
      <c r="A1366"/>
    </row>
    <row r="1367" spans="1:1" x14ac:dyDescent="0.2">
      <c r="A1367"/>
    </row>
    <row r="1368" spans="1:1" x14ac:dyDescent="0.2">
      <c r="A1368"/>
    </row>
    <row r="1369" spans="1:1" x14ac:dyDescent="0.2">
      <c r="A1369"/>
    </row>
    <row r="1370" spans="1:1" x14ac:dyDescent="0.2">
      <c r="A1370"/>
    </row>
    <row r="1371" spans="1:1" x14ac:dyDescent="0.2">
      <c r="A1371"/>
    </row>
    <row r="1372" spans="1:1" x14ac:dyDescent="0.2">
      <c r="A1372"/>
    </row>
    <row r="1373" spans="1:1" x14ac:dyDescent="0.2">
      <c r="A1373"/>
    </row>
    <row r="1374" spans="1:1" x14ac:dyDescent="0.2">
      <c r="A1374"/>
    </row>
    <row r="1375" spans="1:1" x14ac:dyDescent="0.2">
      <c r="A1375"/>
    </row>
    <row r="1376" spans="1:1" x14ac:dyDescent="0.2">
      <c r="A1376"/>
    </row>
    <row r="1377" spans="1:1" x14ac:dyDescent="0.2">
      <c r="A1377"/>
    </row>
    <row r="1378" spans="1:1" x14ac:dyDescent="0.2">
      <c r="A1378"/>
    </row>
    <row r="1379" spans="1:1" x14ac:dyDescent="0.2">
      <c r="A1379"/>
    </row>
    <row r="1380" spans="1:1" x14ac:dyDescent="0.2">
      <c r="A1380"/>
    </row>
    <row r="1381" spans="1:1" x14ac:dyDescent="0.2">
      <c r="A1381"/>
    </row>
    <row r="1382" spans="1:1" x14ac:dyDescent="0.2">
      <c r="A1382"/>
    </row>
    <row r="1383" spans="1:1" x14ac:dyDescent="0.2">
      <c r="A1383"/>
    </row>
    <row r="1384" spans="1:1" x14ac:dyDescent="0.2">
      <c r="A1384"/>
    </row>
    <row r="1385" spans="1:1" x14ac:dyDescent="0.2">
      <c r="A1385"/>
    </row>
    <row r="1386" spans="1:1" x14ac:dyDescent="0.2">
      <c r="A1386"/>
    </row>
    <row r="1387" spans="1:1" x14ac:dyDescent="0.2">
      <c r="A1387"/>
    </row>
    <row r="1388" spans="1:1" x14ac:dyDescent="0.2">
      <c r="A1388"/>
    </row>
    <row r="1389" spans="1:1" x14ac:dyDescent="0.2">
      <c r="A1389"/>
    </row>
    <row r="1390" spans="1:1" x14ac:dyDescent="0.2">
      <c r="A1390"/>
    </row>
    <row r="1391" spans="1:1" x14ac:dyDescent="0.2">
      <c r="A1391"/>
    </row>
    <row r="1392" spans="1:1" x14ac:dyDescent="0.2">
      <c r="A1392"/>
    </row>
    <row r="1393" spans="1:1" x14ac:dyDescent="0.2">
      <c r="A1393"/>
    </row>
    <row r="1394" spans="1:1" x14ac:dyDescent="0.2">
      <c r="A1394"/>
    </row>
    <row r="1395" spans="1:1" x14ac:dyDescent="0.2">
      <c r="A1395"/>
    </row>
    <row r="1396" spans="1:1" x14ac:dyDescent="0.2">
      <c r="A1396"/>
    </row>
    <row r="1397" spans="1:1" x14ac:dyDescent="0.2">
      <c r="A1397"/>
    </row>
    <row r="1398" spans="1:1" x14ac:dyDescent="0.2">
      <c r="A1398"/>
    </row>
    <row r="1399" spans="1:1" x14ac:dyDescent="0.2">
      <c r="A1399"/>
    </row>
    <row r="1400" spans="1:1" x14ac:dyDescent="0.2">
      <c r="A1400"/>
    </row>
    <row r="1401" spans="1:1" x14ac:dyDescent="0.2">
      <c r="A1401"/>
    </row>
    <row r="1402" spans="1:1" x14ac:dyDescent="0.2">
      <c r="A1402"/>
    </row>
    <row r="1403" spans="1:1" x14ac:dyDescent="0.2">
      <c r="A1403"/>
    </row>
    <row r="1404" spans="1:1" x14ac:dyDescent="0.2">
      <c r="A1404"/>
    </row>
    <row r="1405" spans="1:1" x14ac:dyDescent="0.2">
      <c r="A1405"/>
    </row>
    <row r="1406" spans="1:1" x14ac:dyDescent="0.2">
      <c r="A1406"/>
    </row>
    <row r="1407" spans="1:1" x14ac:dyDescent="0.2">
      <c r="A1407"/>
    </row>
    <row r="1408" spans="1:1" x14ac:dyDescent="0.2">
      <c r="A1408"/>
    </row>
    <row r="1409" spans="1:1" x14ac:dyDescent="0.2">
      <c r="A1409"/>
    </row>
    <row r="1410" spans="1:1" x14ac:dyDescent="0.2">
      <c r="A1410"/>
    </row>
    <row r="1411" spans="1:1" x14ac:dyDescent="0.2">
      <c r="A1411"/>
    </row>
    <row r="1412" spans="1:1" x14ac:dyDescent="0.2">
      <c r="A1412"/>
    </row>
    <row r="1413" spans="1:1" x14ac:dyDescent="0.2">
      <c r="A1413"/>
    </row>
    <row r="1414" spans="1:1" x14ac:dyDescent="0.2">
      <c r="A1414"/>
    </row>
    <row r="1415" spans="1:1" x14ac:dyDescent="0.2">
      <c r="A1415"/>
    </row>
    <row r="1416" spans="1:1" x14ac:dyDescent="0.2">
      <c r="A1416"/>
    </row>
    <row r="1417" spans="1:1" x14ac:dyDescent="0.2">
      <c r="A1417"/>
    </row>
    <row r="1418" spans="1:1" x14ac:dyDescent="0.2">
      <c r="A1418"/>
    </row>
    <row r="1419" spans="1:1" x14ac:dyDescent="0.2">
      <c r="A1419"/>
    </row>
    <row r="1420" spans="1:1" x14ac:dyDescent="0.2">
      <c r="A1420"/>
    </row>
    <row r="1421" spans="1:1" x14ac:dyDescent="0.2">
      <c r="A1421"/>
    </row>
    <row r="1422" spans="1:1" x14ac:dyDescent="0.2">
      <c r="A1422"/>
    </row>
    <row r="1423" spans="1:1" x14ac:dyDescent="0.2">
      <c r="A1423"/>
    </row>
    <row r="1424" spans="1:1" x14ac:dyDescent="0.2">
      <c r="A1424"/>
    </row>
    <row r="1425" spans="1:1" x14ac:dyDescent="0.2">
      <c r="A1425"/>
    </row>
    <row r="1426" spans="1:1" x14ac:dyDescent="0.2">
      <c r="A1426"/>
    </row>
    <row r="1427" spans="1:1" x14ac:dyDescent="0.2">
      <c r="A1427"/>
    </row>
    <row r="1428" spans="1:1" x14ac:dyDescent="0.2">
      <c r="A1428"/>
    </row>
    <row r="1429" spans="1:1" x14ac:dyDescent="0.2">
      <c r="A1429"/>
    </row>
    <row r="1430" spans="1:1" x14ac:dyDescent="0.2">
      <c r="A1430"/>
    </row>
    <row r="1431" spans="1:1" x14ac:dyDescent="0.2">
      <c r="A1431"/>
    </row>
    <row r="1432" spans="1:1" x14ac:dyDescent="0.2">
      <c r="A1432"/>
    </row>
    <row r="1433" spans="1:1" x14ac:dyDescent="0.2">
      <c r="A1433"/>
    </row>
    <row r="1434" spans="1:1" x14ac:dyDescent="0.2">
      <c r="A1434"/>
    </row>
    <row r="1435" spans="1:1" x14ac:dyDescent="0.2">
      <c r="A1435"/>
    </row>
    <row r="1436" spans="1:1" x14ac:dyDescent="0.2">
      <c r="A1436"/>
    </row>
    <row r="1437" spans="1:1" x14ac:dyDescent="0.2">
      <c r="A1437"/>
    </row>
    <row r="1438" spans="1:1" x14ac:dyDescent="0.2">
      <c r="A1438"/>
    </row>
    <row r="1439" spans="1:1" x14ac:dyDescent="0.2">
      <c r="A1439"/>
    </row>
    <row r="1440" spans="1:1" x14ac:dyDescent="0.2">
      <c r="A1440"/>
    </row>
    <row r="1441" spans="1:1" x14ac:dyDescent="0.2">
      <c r="A1441"/>
    </row>
    <row r="1442" spans="1:1" x14ac:dyDescent="0.2">
      <c r="A1442"/>
    </row>
    <row r="1443" spans="1:1" x14ac:dyDescent="0.2">
      <c r="A1443"/>
    </row>
    <row r="1444" spans="1:1" x14ac:dyDescent="0.2">
      <c r="A1444"/>
    </row>
    <row r="1445" spans="1:1" x14ac:dyDescent="0.2">
      <c r="A1445"/>
    </row>
    <row r="1446" spans="1:1" x14ac:dyDescent="0.2">
      <c r="A1446"/>
    </row>
    <row r="1447" spans="1:1" x14ac:dyDescent="0.2">
      <c r="A1447"/>
    </row>
    <row r="1448" spans="1:1" x14ac:dyDescent="0.2">
      <c r="A1448"/>
    </row>
    <row r="1449" spans="1:1" x14ac:dyDescent="0.2">
      <c r="A1449"/>
    </row>
    <row r="1450" spans="1:1" x14ac:dyDescent="0.2">
      <c r="A1450"/>
    </row>
    <row r="1451" spans="1:1" x14ac:dyDescent="0.2">
      <c r="A1451"/>
    </row>
    <row r="1452" spans="1:1" x14ac:dyDescent="0.2">
      <c r="A1452"/>
    </row>
    <row r="1453" spans="1:1" x14ac:dyDescent="0.2">
      <c r="A1453"/>
    </row>
    <row r="1454" spans="1:1" x14ac:dyDescent="0.2">
      <c r="A1454"/>
    </row>
    <row r="1455" spans="1:1" x14ac:dyDescent="0.2">
      <c r="A1455"/>
    </row>
    <row r="1456" spans="1:1" x14ac:dyDescent="0.2">
      <c r="A1456"/>
    </row>
    <row r="1457" spans="1:1" x14ac:dyDescent="0.2">
      <c r="A1457"/>
    </row>
    <row r="1458" spans="1:1" x14ac:dyDescent="0.2">
      <c r="A1458"/>
    </row>
    <row r="1459" spans="1:1" x14ac:dyDescent="0.2">
      <c r="A1459"/>
    </row>
    <row r="1460" spans="1:1" x14ac:dyDescent="0.2">
      <c r="A1460"/>
    </row>
    <row r="1461" spans="1:1" x14ac:dyDescent="0.2">
      <c r="A1461"/>
    </row>
    <row r="1462" spans="1:1" x14ac:dyDescent="0.2">
      <c r="A1462"/>
    </row>
    <row r="1463" spans="1:1" x14ac:dyDescent="0.2">
      <c r="A1463"/>
    </row>
    <row r="1464" spans="1:1" x14ac:dyDescent="0.2">
      <c r="A1464"/>
    </row>
    <row r="1465" spans="1:1" x14ac:dyDescent="0.2">
      <c r="A1465"/>
    </row>
    <row r="1466" spans="1:1" x14ac:dyDescent="0.2">
      <c r="A1466"/>
    </row>
    <row r="1467" spans="1:1" x14ac:dyDescent="0.2">
      <c r="A1467"/>
    </row>
    <row r="1468" spans="1:1" x14ac:dyDescent="0.2">
      <c r="A1468"/>
    </row>
    <row r="1469" spans="1:1" x14ac:dyDescent="0.2">
      <c r="A1469"/>
    </row>
    <row r="1470" spans="1:1" x14ac:dyDescent="0.2">
      <c r="A1470"/>
    </row>
    <row r="1471" spans="1:1" x14ac:dyDescent="0.2">
      <c r="A1471"/>
    </row>
    <row r="1472" spans="1:1" x14ac:dyDescent="0.2">
      <c r="A1472"/>
    </row>
    <row r="1473" spans="1:1" x14ac:dyDescent="0.2">
      <c r="A1473"/>
    </row>
    <row r="1474" spans="1:1" x14ac:dyDescent="0.2">
      <c r="A1474"/>
    </row>
    <row r="1475" spans="1:1" x14ac:dyDescent="0.2">
      <c r="A1475"/>
    </row>
    <row r="1476" spans="1:1" x14ac:dyDescent="0.2">
      <c r="A1476"/>
    </row>
    <row r="1477" spans="1:1" x14ac:dyDescent="0.2">
      <c r="A1477"/>
    </row>
    <row r="1478" spans="1:1" x14ac:dyDescent="0.2">
      <c r="A1478"/>
    </row>
    <row r="1479" spans="1:1" x14ac:dyDescent="0.2">
      <c r="A1479"/>
    </row>
    <row r="1480" spans="1:1" x14ac:dyDescent="0.2">
      <c r="A1480"/>
    </row>
    <row r="1481" spans="1:1" x14ac:dyDescent="0.2">
      <c r="A1481"/>
    </row>
    <row r="1482" spans="1:1" x14ac:dyDescent="0.2">
      <c r="A1482"/>
    </row>
    <row r="1483" spans="1:1" x14ac:dyDescent="0.2">
      <c r="A1483"/>
    </row>
    <row r="1484" spans="1:1" x14ac:dyDescent="0.2">
      <c r="A1484"/>
    </row>
    <row r="1485" spans="1:1" x14ac:dyDescent="0.2">
      <c r="A1485"/>
    </row>
    <row r="1486" spans="1:1" x14ac:dyDescent="0.2">
      <c r="A1486"/>
    </row>
    <row r="1487" spans="1:1" x14ac:dyDescent="0.2">
      <c r="A1487"/>
    </row>
    <row r="1488" spans="1:1" x14ac:dyDescent="0.2">
      <c r="A1488"/>
    </row>
    <row r="1489" spans="1:1" x14ac:dyDescent="0.2">
      <c r="A1489"/>
    </row>
    <row r="1490" spans="1:1" x14ac:dyDescent="0.2">
      <c r="A1490"/>
    </row>
    <row r="1491" spans="1:1" x14ac:dyDescent="0.2">
      <c r="A1491"/>
    </row>
    <row r="1492" spans="1:1" x14ac:dyDescent="0.2">
      <c r="A1492"/>
    </row>
    <row r="1493" spans="1:1" x14ac:dyDescent="0.2">
      <c r="A1493"/>
    </row>
    <row r="1494" spans="1:1" x14ac:dyDescent="0.2">
      <c r="A1494"/>
    </row>
    <row r="1495" spans="1:1" x14ac:dyDescent="0.2">
      <c r="A1495"/>
    </row>
    <row r="1496" spans="1:1" x14ac:dyDescent="0.2">
      <c r="A1496"/>
    </row>
    <row r="1497" spans="1:1" x14ac:dyDescent="0.2">
      <c r="A1497"/>
    </row>
    <row r="1498" spans="1:1" x14ac:dyDescent="0.2">
      <c r="A1498"/>
    </row>
    <row r="1499" spans="1:1" x14ac:dyDescent="0.2">
      <c r="A1499"/>
    </row>
    <row r="1500" spans="1:1" x14ac:dyDescent="0.2">
      <c r="A1500"/>
    </row>
    <row r="1501" spans="1:1" x14ac:dyDescent="0.2">
      <c r="A1501"/>
    </row>
    <row r="1502" spans="1:1" x14ac:dyDescent="0.2">
      <c r="A1502"/>
    </row>
    <row r="1503" spans="1:1" x14ac:dyDescent="0.2">
      <c r="A1503"/>
    </row>
    <row r="1504" spans="1:1" x14ac:dyDescent="0.2">
      <c r="A1504"/>
    </row>
    <row r="1505" spans="1:1" x14ac:dyDescent="0.2">
      <c r="A1505"/>
    </row>
    <row r="1506" spans="1:1" x14ac:dyDescent="0.2">
      <c r="A1506"/>
    </row>
    <row r="1507" spans="1:1" x14ac:dyDescent="0.2">
      <c r="A1507"/>
    </row>
    <row r="1508" spans="1:1" x14ac:dyDescent="0.2">
      <c r="A1508"/>
    </row>
    <row r="1509" spans="1:1" x14ac:dyDescent="0.2">
      <c r="A1509"/>
    </row>
    <row r="1510" spans="1:1" x14ac:dyDescent="0.2">
      <c r="A1510"/>
    </row>
    <row r="1511" spans="1:1" x14ac:dyDescent="0.2">
      <c r="A1511"/>
    </row>
    <row r="1512" spans="1:1" x14ac:dyDescent="0.2">
      <c r="A1512"/>
    </row>
    <row r="1513" spans="1:1" x14ac:dyDescent="0.2">
      <c r="A1513"/>
    </row>
    <row r="1514" spans="1:1" x14ac:dyDescent="0.2">
      <c r="A1514"/>
    </row>
    <row r="1515" spans="1:1" x14ac:dyDescent="0.2">
      <c r="A1515"/>
    </row>
    <row r="1516" spans="1:1" x14ac:dyDescent="0.2">
      <c r="A1516"/>
    </row>
    <row r="1517" spans="1:1" x14ac:dyDescent="0.2">
      <c r="A1517"/>
    </row>
    <row r="1518" spans="1:1" x14ac:dyDescent="0.2">
      <c r="A1518"/>
    </row>
    <row r="1519" spans="1:1" x14ac:dyDescent="0.2">
      <c r="A1519"/>
    </row>
    <row r="1520" spans="1:1" x14ac:dyDescent="0.2">
      <c r="A1520"/>
    </row>
    <row r="1521" spans="1:1" x14ac:dyDescent="0.2">
      <c r="A1521"/>
    </row>
    <row r="1522" spans="1:1" x14ac:dyDescent="0.2">
      <c r="A1522"/>
    </row>
    <row r="1523" spans="1:1" x14ac:dyDescent="0.2">
      <c r="A1523"/>
    </row>
    <row r="1524" spans="1:1" x14ac:dyDescent="0.2">
      <c r="A1524"/>
    </row>
    <row r="1525" spans="1:1" x14ac:dyDescent="0.2">
      <c r="A1525"/>
    </row>
    <row r="1526" spans="1:1" x14ac:dyDescent="0.2">
      <c r="A1526"/>
    </row>
    <row r="1527" spans="1:1" x14ac:dyDescent="0.2">
      <c r="A1527"/>
    </row>
    <row r="1528" spans="1:1" x14ac:dyDescent="0.2">
      <c r="A1528"/>
    </row>
    <row r="1529" spans="1:1" x14ac:dyDescent="0.2">
      <c r="A1529"/>
    </row>
    <row r="1530" spans="1:1" x14ac:dyDescent="0.2">
      <c r="A1530"/>
    </row>
    <row r="1531" spans="1:1" x14ac:dyDescent="0.2">
      <c r="A1531"/>
    </row>
    <row r="1532" spans="1:1" x14ac:dyDescent="0.2">
      <c r="A1532"/>
    </row>
    <row r="1533" spans="1:1" x14ac:dyDescent="0.2">
      <c r="A1533"/>
    </row>
    <row r="1534" spans="1:1" x14ac:dyDescent="0.2">
      <c r="A1534"/>
    </row>
    <row r="1535" spans="1:1" x14ac:dyDescent="0.2">
      <c r="A1535"/>
    </row>
    <row r="1536" spans="1:1" x14ac:dyDescent="0.2">
      <c r="A1536"/>
    </row>
    <row r="1537" spans="1:1" x14ac:dyDescent="0.2">
      <c r="A1537"/>
    </row>
    <row r="1538" spans="1:1" x14ac:dyDescent="0.2">
      <c r="A1538"/>
    </row>
    <row r="1539" spans="1:1" x14ac:dyDescent="0.2">
      <c r="A1539"/>
    </row>
    <row r="1540" spans="1:1" x14ac:dyDescent="0.2">
      <c r="A1540"/>
    </row>
    <row r="1541" spans="1:1" x14ac:dyDescent="0.2">
      <c r="A1541"/>
    </row>
    <row r="1542" spans="1:1" x14ac:dyDescent="0.2">
      <c r="A1542"/>
    </row>
    <row r="1543" spans="1:1" x14ac:dyDescent="0.2">
      <c r="A1543"/>
    </row>
    <row r="1544" spans="1:1" x14ac:dyDescent="0.2">
      <c r="A1544"/>
    </row>
    <row r="1545" spans="1:1" x14ac:dyDescent="0.2">
      <c r="A1545"/>
    </row>
    <row r="1546" spans="1:1" x14ac:dyDescent="0.2">
      <c r="A1546"/>
    </row>
    <row r="1547" spans="1:1" x14ac:dyDescent="0.2">
      <c r="A1547"/>
    </row>
    <row r="1548" spans="1:1" x14ac:dyDescent="0.2">
      <c r="A1548"/>
    </row>
    <row r="1549" spans="1:1" x14ac:dyDescent="0.2">
      <c r="A1549"/>
    </row>
    <row r="1550" spans="1:1" x14ac:dyDescent="0.2">
      <c r="A1550"/>
    </row>
    <row r="1551" spans="1:1" x14ac:dyDescent="0.2">
      <c r="A1551"/>
    </row>
    <row r="1552" spans="1:1" x14ac:dyDescent="0.2">
      <c r="A1552"/>
    </row>
    <row r="1553" spans="1:1" x14ac:dyDescent="0.2">
      <c r="A1553"/>
    </row>
    <row r="1554" spans="1:1" x14ac:dyDescent="0.2">
      <c r="A1554"/>
    </row>
    <row r="1555" spans="1:1" x14ac:dyDescent="0.2">
      <c r="A1555"/>
    </row>
    <row r="1556" spans="1:1" x14ac:dyDescent="0.2">
      <c r="A1556"/>
    </row>
    <row r="1557" spans="1:1" x14ac:dyDescent="0.2">
      <c r="A1557"/>
    </row>
    <row r="1558" spans="1:1" x14ac:dyDescent="0.2">
      <c r="A1558"/>
    </row>
    <row r="1559" spans="1:1" x14ac:dyDescent="0.2">
      <c r="A1559"/>
    </row>
    <row r="1560" spans="1:1" x14ac:dyDescent="0.2">
      <c r="A1560"/>
    </row>
    <row r="1561" spans="1:1" x14ac:dyDescent="0.2">
      <c r="A1561"/>
    </row>
    <row r="1562" spans="1:1" x14ac:dyDescent="0.2">
      <c r="A1562"/>
    </row>
    <row r="1563" spans="1:1" x14ac:dyDescent="0.2">
      <c r="A1563"/>
    </row>
    <row r="1564" spans="1:1" x14ac:dyDescent="0.2">
      <c r="A1564"/>
    </row>
    <row r="1565" spans="1:1" x14ac:dyDescent="0.2">
      <c r="A1565"/>
    </row>
    <row r="1566" spans="1:1" x14ac:dyDescent="0.2">
      <c r="A1566"/>
    </row>
    <row r="1567" spans="1:1" x14ac:dyDescent="0.2">
      <c r="A1567"/>
    </row>
    <row r="1568" spans="1:1" x14ac:dyDescent="0.2">
      <c r="A1568"/>
    </row>
    <row r="1569" spans="1:1" x14ac:dyDescent="0.2">
      <c r="A1569"/>
    </row>
    <row r="1570" spans="1:1" x14ac:dyDescent="0.2">
      <c r="A1570"/>
    </row>
    <row r="1571" spans="1:1" x14ac:dyDescent="0.2">
      <c r="A1571"/>
    </row>
    <row r="1572" spans="1:1" x14ac:dyDescent="0.2">
      <c r="A1572"/>
    </row>
    <row r="1573" spans="1:1" x14ac:dyDescent="0.2">
      <c r="A1573"/>
    </row>
    <row r="1574" spans="1:1" x14ac:dyDescent="0.2">
      <c r="A1574"/>
    </row>
    <row r="1575" spans="1:1" x14ac:dyDescent="0.2">
      <c r="A1575"/>
    </row>
    <row r="1576" spans="1:1" x14ac:dyDescent="0.2">
      <c r="A1576"/>
    </row>
    <row r="1577" spans="1:1" x14ac:dyDescent="0.2">
      <c r="A1577"/>
    </row>
    <row r="1578" spans="1:1" x14ac:dyDescent="0.2">
      <c r="A1578"/>
    </row>
    <row r="1579" spans="1:1" x14ac:dyDescent="0.2">
      <c r="A1579"/>
    </row>
    <row r="1580" spans="1:1" x14ac:dyDescent="0.2">
      <c r="A1580"/>
    </row>
    <row r="1581" spans="1:1" x14ac:dyDescent="0.2">
      <c r="A1581"/>
    </row>
    <row r="1582" spans="1:1" x14ac:dyDescent="0.2">
      <c r="A1582"/>
    </row>
    <row r="1583" spans="1:1" x14ac:dyDescent="0.2">
      <c r="A1583"/>
    </row>
    <row r="1584" spans="1:1" x14ac:dyDescent="0.2">
      <c r="A1584"/>
    </row>
    <row r="1585" spans="1:1" x14ac:dyDescent="0.2">
      <c r="A1585"/>
    </row>
    <row r="1586" spans="1:1" x14ac:dyDescent="0.2">
      <c r="A1586"/>
    </row>
    <row r="1587" spans="1:1" x14ac:dyDescent="0.2">
      <c r="A1587"/>
    </row>
    <row r="1588" spans="1:1" x14ac:dyDescent="0.2">
      <c r="A1588"/>
    </row>
    <row r="1589" spans="1:1" x14ac:dyDescent="0.2">
      <c r="A1589"/>
    </row>
    <row r="1590" spans="1:1" x14ac:dyDescent="0.2">
      <c r="A1590"/>
    </row>
    <row r="1591" spans="1:1" x14ac:dyDescent="0.2">
      <c r="A1591"/>
    </row>
    <row r="1592" spans="1:1" x14ac:dyDescent="0.2">
      <c r="A1592"/>
    </row>
    <row r="1593" spans="1:1" x14ac:dyDescent="0.2">
      <c r="A1593"/>
    </row>
    <row r="1594" spans="1:1" x14ac:dyDescent="0.2">
      <c r="A1594"/>
    </row>
    <row r="1595" spans="1:1" x14ac:dyDescent="0.2">
      <c r="A1595"/>
    </row>
    <row r="1596" spans="1:1" x14ac:dyDescent="0.2">
      <c r="A1596"/>
    </row>
    <row r="1597" spans="1:1" x14ac:dyDescent="0.2">
      <c r="A1597"/>
    </row>
    <row r="1598" spans="1:1" x14ac:dyDescent="0.2">
      <c r="A1598"/>
    </row>
    <row r="1599" spans="1:1" x14ac:dyDescent="0.2">
      <c r="A1599"/>
    </row>
    <row r="1600" spans="1:1" x14ac:dyDescent="0.2">
      <c r="A1600"/>
    </row>
    <row r="1601" spans="1:1" x14ac:dyDescent="0.2">
      <c r="A1601"/>
    </row>
    <row r="1602" spans="1:1" x14ac:dyDescent="0.2">
      <c r="A1602"/>
    </row>
    <row r="1603" spans="1:1" x14ac:dyDescent="0.2">
      <c r="A1603"/>
    </row>
    <row r="1604" spans="1:1" x14ac:dyDescent="0.2">
      <c r="A1604"/>
    </row>
    <row r="1605" spans="1:1" x14ac:dyDescent="0.2">
      <c r="A1605"/>
    </row>
    <row r="1606" spans="1:1" x14ac:dyDescent="0.2">
      <c r="A1606"/>
    </row>
    <row r="1607" spans="1:1" x14ac:dyDescent="0.2">
      <c r="A1607"/>
    </row>
    <row r="1608" spans="1:1" x14ac:dyDescent="0.2">
      <c r="A1608"/>
    </row>
    <row r="1609" spans="1:1" x14ac:dyDescent="0.2">
      <c r="A1609"/>
    </row>
    <row r="1610" spans="1:1" x14ac:dyDescent="0.2">
      <c r="A1610"/>
    </row>
    <row r="1611" spans="1:1" x14ac:dyDescent="0.2">
      <c r="A1611"/>
    </row>
    <row r="1612" spans="1:1" x14ac:dyDescent="0.2">
      <c r="A1612"/>
    </row>
    <row r="1613" spans="1:1" x14ac:dyDescent="0.2">
      <c r="A1613"/>
    </row>
    <row r="1614" spans="1:1" x14ac:dyDescent="0.2">
      <c r="A1614"/>
    </row>
    <row r="1615" spans="1:1" x14ac:dyDescent="0.2">
      <c r="A1615"/>
    </row>
    <row r="1616" spans="1:1" x14ac:dyDescent="0.2">
      <c r="A1616"/>
    </row>
    <row r="1617" spans="1:1" x14ac:dyDescent="0.2">
      <c r="A1617"/>
    </row>
    <row r="1618" spans="1:1" x14ac:dyDescent="0.2">
      <c r="A1618"/>
    </row>
    <row r="1619" spans="1:1" x14ac:dyDescent="0.2">
      <c r="A1619"/>
    </row>
    <row r="1620" spans="1:1" x14ac:dyDescent="0.2">
      <c r="A1620"/>
    </row>
    <row r="1621" spans="1:1" x14ac:dyDescent="0.2">
      <c r="A1621"/>
    </row>
    <row r="1622" spans="1:1" x14ac:dyDescent="0.2">
      <c r="A1622"/>
    </row>
    <row r="1623" spans="1:1" x14ac:dyDescent="0.2">
      <c r="A1623"/>
    </row>
    <row r="1624" spans="1:1" x14ac:dyDescent="0.2">
      <c r="A1624"/>
    </row>
    <row r="1625" spans="1:1" x14ac:dyDescent="0.2">
      <c r="A1625"/>
    </row>
    <row r="1626" spans="1:1" x14ac:dyDescent="0.2">
      <c r="A1626"/>
    </row>
    <row r="1627" spans="1:1" x14ac:dyDescent="0.2">
      <c r="A1627"/>
    </row>
    <row r="1628" spans="1:1" x14ac:dyDescent="0.2">
      <c r="A1628"/>
    </row>
    <row r="1629" spans="1:1" x14ac:dyDescent="0.2">
      <c r="A1629"/>
    </row>
    <row r="1630" spans="1:1" x14ac:dyDescent="0.2">
      <c r="A1630"/>
    </row>
    <row r="1631" spans="1:1" x14ac:dyDescent="0.2">
      <c r="A1631"/>
    </row>
    <row r="1632" spans="1:1" x14ac:dyDescent="0.2">
      <c r="A1632"/>
    </row>
    <row r="1633" spans="1:1" x14ac:dyDescent="0.2">
      <c r="A1633"/>
    </row>
    <row r="1634" spans="1:1" x14ac:dyDescent="0.2">
      <c r="A1634"/>
    </row>
    <row r="1635" spans="1:1" x14ac:dyDescent="0.2">
      <c r="A1635"/>
    </row>
    <row r="1636" spans="1:1" x14ac:dyDescent="0.2">
      <c r="A1636"/>
    </row>
    <row r="1637" spans="1:1" x14ac:dyDescent="0.2">
      <c r="A1637"/>
    </row>
    <row r="1638" spans="1:1" x14ac:dyDescent="0.2">
      <c r="A1638"/>
    </row>
    <row r="1639" spans="1:1" x14ac:dyDescent="0.2">
      <c r="A1639"/>
    </row>
    <row r="1640" spans="1:1" x14ac:dyDescent="0.2">
      <c r="A1640"/>
    </row>
    <row r="1641" spans="1:1" x14ac:dyDescent="0.2">
      <c r="A1641"/>
    </row>
    <row r="1642" spans="1:1" x14ac:dyDescent="0.2">
      <c r="A1642"/>
    </row>
    <row r="1643" spans="1:1" x14ac:dyDescent="0.2">
      <c r="A1643"/>
    </row>
    <row r="1644" spans="1:1" x14ac:dyDescent="0.2">
      <c r="A1644"/>
    </row>
    <row r="1645" spans="1:1" x14ac:dyDescent="0.2">
      <c r="A1645"/>
    </row>
    <row r="1646" spans="1:1" x14ac:dyDescent="0.2">
      <c r="A1646"/>
    </row>
    <row r="1647" spans="1:1" x14ac:dyDescent="0.2">
      <c r="A1647"/>
    </row>
    <row r="1648" spans="1:1" x14ac:dyDescent="0.2">
      <c r="A1648"/>
    </row>
    <row r="1649" spans="1:1" x14ac:dyDescent="0.2">
      <c r="A1649"/>
    </row>
    <row r="1650" spans="1:1" x14ac:dyDescent="0.2">
      <c r="A1650"/>
    </row>
    <row r="1651" spans="1:1" x14ac:dyDescent="0.2">
      <c r="A1651"/>
    </row>
    <row r="1652" spans="1:1" x14ac:dyDescent="0.2">
      <c r="A1652"/>
    </row>
    <row r="1653" spans="1:1" x14ac:dyDescent="0.2">
      <c r="A1653"/>
    </row>
    <row r="1654" spans="1:1" x14ac:dyDescent="0.2">
      <c r="A1654"/>
    </row>
    <row r="1655" spans="1:1" x14ac:dyDescent="0.2">
      <c r="A1655"/>
    </row>
    <row r="1656" spans="1:1" x14ac:dyDescent="0.2">
      <c r="A1656"/>
    </row>
    <row r="1657" spans="1:1" x14ac:dyDescent="0.2">
      <c r="A1657"/>
    </row>
    <row r="1658" spans="1:1" x14ac:dyDescent="0.2">
      <c r="A1658"/>
    </row>
    <row r="1659" spans="1:1" x14ac:dyDescent="0.2">
      <c r="A1659"/>
    </row>
    <row r="1660" spans="1:1" x14ac:dyDescent="0.2">
      <c r="A1660"/>
    </row>
    <row r="1661" spans="1:1" x14ac:dyDescent="0.2">
      <c r="A1661"/>
    </row>
    <row r="1662" spans="1:1" x14ac:dyDescent="0.2">
      <c r="A1662"/>
    </row>
    <row r="1663" spans="1:1" x14ac:dyDescent="0.2">
      <c r="A1663"/>
    </row>
    <row r="1664" spans="1:1" x14ac:dyDescent="0.2">
      <c r="A1664"/>
    </row>
    <row r="1665" spans="1:1" x14ac:dyDescent="0.2">
      <c r="A1665"/>
    </row>
    <row r="1666" spans="1:1" x14ac:dyDescent="0.2">
      <c r="A1666"/>
    </row>
    <row r="1667" spans="1:1" x14ac:dyDescent="0.2">
      <c r="A1667"/>
    </row>
    <row r="1668" spans="1:1" x14ac:dyDescent="0.2">
      <c r="A1668"/>
    </row>
    <row r="1669" spans="1:1" x14ac:dyDescent="0.2">
      <c r="A1669"/>
    </row>
    <row r="1670" spans="1:1" x14ac:dyDescent="0.2">
      <c r="A1670"/>
    </row>
    <row r="1671" spans="1:1" x14ac:dyDescent="0.2">
      <c r="A1671"/>
    </row>
    <row r="1672" spans="1:1" x14ac:dyDescent="0.2">
      <c r="A1672"/>
    </row>
    <row r="1673" spans="1:1" x14ac:dyDescent="0.2">
      <c r="A1673"/>
    </row>
    <row r="1674" spans="1:1" x14ac:dyDescent="0.2">
      <c r="A1674"/>
    </row>
    <row r="1675" spans="1:1" x14ac:dyDescent="0.2">
      <c r="A1675"/>
    </row>
    <row r="1676" spans="1:1" x14ac:dyDescent="0.2">
      <c r="A1676"/>
    </row>
    <row r="1677" spans="1:1" x14ac:dyDescent="0.2">
      <c r="A1677"/>
    </row>
    <row r="1678" spans="1:1" x14ac:dyDescent="0.2">
      <c r="A1678"/>
    </row>
    <row r="1679" spans="1:1" x14ac:dyDescent="0.2">
      <c r="A1679"/>
    </row>
    <row r="1680" spans="1:1" x14ac:dyDescent="0.2">
      <c r="A1680"/>
    </row>
    <row r="1681" spans="1:1" x14ac:dyDescent="0.2">
      <c r="A1681"/>
    </row>
    <row r="1682" spans="1:1" x14ac:dyDescent="0.2">
      <c r="A1682"/>
    </row>
    <row r="1683" spans="1:1" x14ac:dyDescent="0.2">
      <c r="A1683"/>
    </row>
    <row r="1684" spans="1:1" x14ac:dyDescent="0.2">
      <c r="A1684"/>
    </row>
    <row r="1685" spans="1:1" x14ac:dyDescent="0.2">
      <c r="A1685"/>
    </row>
    <row r="1686" spans="1:1" x14ac:dyDescent="0.2">
      <c r="A1686"/>
    </row>
    <row r="1687" spans="1:1" x14ac:dyDescent="0.2">
      <c r="A1687"/>
    </row>
    <row r="1688" spans="1:1" x14ac:dyDescent="0.2">
      <c r="A1688"/>
    </row>
    <row r="1689" spans="1:1" x14ac:dyDescent="0.2">
      <c r="A1689"/>
    </row>
    <row r="1690" spans="1:1" x14ac:dyDescent="0.2">
      <c r="A1690"/>
    </row>
    <row r="1691" spans="1:1" x14ac:dyDescent="0.2">
      <c r="A1691"/>
    </row>
    <row r="1692" spans="1:1" x14ac:dyDescent="0.2">
      <c r="A1692"/>
    </row>
    <row r="1693" spans="1:1" x14ac:dyDescent="0.2">
      <c r="A1693"/>
    </row>
    <row r="1694" spans="1:1" x14ac:dyDescent="0.2">
      <c r="A1694"/>
    </row>
    <row r="1695" spans="1:1" x14ac:dyDescent="0.2">
      <c r="A1695"/>
    </row>
    <row r="1696" spans="1:1" x14ac:dyDescent="0.2">
      <c r="A1696"/>
    </row>
    <row r="1697" spans="1:1" x14ac:dyDescent="0.2">
      <c r="A1697"/>
    </row>
    <row r="1698" spans="1:1" x14ac:dyDescent="0.2">
      <c r="A1698"/>
    </row>
    <row r="1699" spans="1:1" x14ac:dyDescent="0.2">
      <c r="A1699"/>
    </row>
    <row r="1700" spans="1:1" x14ac:dyDescent="0.2">
      <c r="A1700"/>
    </row>
    <row r="1701" spans="1:1" x14ac:dyDescent="0.2">
      <c r="A1701"/>
    </row>
    <row r="1702" spans="1:1" x14ac:dyDescent="0.2">
      <c r="A1702"/>
    </row>
    <row r="1703" spans="1:1" x14ac:dyDescent="0.2">
      <c r="A1703"/>
    </row>
    <row r="1704" spans="1:1" x14ac:dyDescent="0.2">
      <c r="A1704"/>
    </row>
    <row r="1705" spans="1:1" x14ac:dyDescent="0.2">
      <c r="A1705"/>
    </row>
    <row r="1706" spans="1:1" x14ac:dyDescent="0.2">
      <c r="A1706"/>
    </row>
    <row r="1707" spans="1:1" x14ac:dyDescent="0.2">
      <c r="A1707"/>
    </row>
    <row r="1708" spans="1:1" x14ac:dyDescent="0.2">
      <c r="A1708"/>
    </row>
    <row r="1709" spans="1:1" x14ac:dyDescent="0.2">
      <c r="A1709"/>
    </row>
    <row r="1710" spans="1:1" x14ac:dyDescent="0.2">
      <c r="A1710"/>
    </row>
    <row r="1711" spans="1:1" x14ac:dyDescent="0.2">
      <c r="A1711"/>
    </row>
    <row r="1712" spans="1:1" x14ac:dyDescent="0.2">
      <c r="A1712"/>
    </row>
    <row r="1713" spans="1:1" x14ac:dyDescent="0.2">
      <c r="A1713"/>
    </row>
    <row r="1714" spans="1:1" x14ac:dyDescent="0.2">
      <c r="A1714"/>
    </row>
    <row r="1715" spans="1:1" x14ac:dyDescent="0.2">
      <c r="A1715"/>
    </row>
    <row r="1716" spans="1:1" x14ac:dyDescent="0.2">
      <c r="A1716"/>
    </row>
    <row r="1717" spans="1:1" x14ac:dyDescent="0.2">
      <c r="A1717"/>
    </row>
    <row r="1718" spans="1:1" x14ac:dyDescent="0.2">
      <c r="A1718"/>
    </row>
    <row r="1719" spans="1:1" x14ac:dyDescent="0.2">
      <c r="A1719"/>
    </row>
    <row r="1720" spans="1:1" x14ac:dyDescent="0.2">
      <c r="A1720"/>
    </row>
    <row r="1721" spans="1:1" x14ac:dyDescent="0.2">
      <c r="A1721"/>
    </row>
    <row r="1722" spans="1:1" x14ac:dyDescent="0.2">
      <c r="A1722"/>
    </row>
    <row r="1723" spans="1:1" x14ac:dyDescent="0.2">
      <c r="A1723"/>
    </row>
    <row r="1724" spans="1:1" x14ac:dyDescent="0.2">
      <c r="A1724"/>
    </row>
    <row r="1725" spans="1:1" x14ac:dyDescent="0.2">
      <c r="A1725"/>
    </row>
    <row r="1726" spans="1:1" x14ac:dyDescent="0.2">
      <c r="A1726"/>
    </row>
    <row r="1727" spans="1:1" x14ac:dyDescent="0.2">
      <c r="A1727"/>
    </row>
    <row r="1728" spans="1:1" x14ac:dyDescent="0.2">
      <c r="A1728"/>
    </row>
    <row r="1729" spans="1:1" x14ac:dyDescent="0.2">
      <c r="A1729"/>
    </row>
    <row r="1730" spans="1:1" x14ac:dyDescent="0.2">
      <c r="A1730"/>
    </row>
    <row r="1731" spans="1:1" x14ac:dyDescent="0.2">
      <c r="A1731"/>
    </row>
    <row r="1732" spans="1:1" x14ac:dyDescent="0.2">
      <c r="A1732"/>
    </row>
    <row r="1733" spans="1:1" x14ac:dyDescent="0.2">
      <c r="A1733"/>
    </row>
    <row r="1734" spans="1:1" x14ac:dyDescent="0.2">
      <c r="A1734"/>
    </row>
    <row r="1735" spans="1:1" x14ac:dyDescent="0.2">
      <c r="A1735"/>
    </row>
    <row r="1736" spans="1:1" x14ac:dyDescent="0.2">
      <c r="A1736"/>
    </row>
    <row r="1737" spans="1:1" x14ac:dyDescent="0.2">
      <c r="A1737"/>
    </row>
    <row r="1738" spans="1:1" x14ac:dyDescent="0.2">
      <c r="A1738"/>
    </row>
    <row r="1739" spans="1:1" x14ac:dyDescent="0.2">
      <c r="A1739"/>
    </row>
    <row r="1740" spans="1:1" x14ac:dyDescent="0.2">
      <c r="A1740"/>
    </row>
    <row r="1741" spans="1:1" x14ac:dyDescent="0.2">
      <c r="A1741"/>
    </row>
    <row r="1742" spans="1:1" x14ac:dyDescent="0.2">
      <c r="A1742"/>
    </row>
    <row r="1743" spans="1:1" x14ac:dyDescent="0.2">
      <c r="A1743"/>
    </row>
    <row r="1744" spans="1:1" x14ac:dyDescent="0.2">
      <c r="A1744"/>
    </row>
    <row r="1745" spans="1:1" x14ac:dyDescent="0.2">
      <c r="A1745"/>
    </row>
    <row r="1746" spans="1:1" x14ac:dyDescent="0.2">
      <c r="A1746"/>
    </row>
    <row r="1747" spans="1:1" x14ac:dyDescent="0.2">
      <c r="A1747"/>
    </row>
    <row r="1748" spans="1:1" x14ac:dyDescent="0.2">
      <c r="A1748"/>
    </row>
    <row r="1749" spans="1:1" x14ac:dyDescent="0.2">
      <c r="A1749"/>
    </row>
    <row r="1750" spans="1:1" x14ac:dyDescent="0.2">
      <c r="A1750"/>
    </row>
    <row r="1751" spans="1:1" x14ac:dyDescent="0.2">
      <c r="A1751"/>
    </row>
    <row r="1752" spans="1:1" x14ac:dyDescent="0.2">
      <c r="A1752"/>
    </row>
    <row r="1753" spans="1:1" x14ac:dyDescent="0.2">
      <c r="A1753"/>
    </row>
    <row r="1754" spans="1:1" x14ac:dyDescent="0.2">
      <c r="A1754"/>
    </row>
    <row r="1755" spans="1:1" x14ac:dyDescent="0.2">
      <c r="A1755"/>
    </row>
    <row r="1756" spans="1:1" x14ac:dyDescent="0.2">
      <c r="A1756"/>
    </row>
    <row r="1757" spans="1:1" x14ac:dyDescent="0.2">
      <c r="A1757"/>
    </row>
    <row r="1758" spans="1:1" x14ac:dyDescent="0.2">
      <c r="A1758"/>
    </row>
    <row r="1759" spans="1:1" x14ac:dyDescent="0.2">
      <c r="A1759"/>
    </row>
    <row r="1760" spans="1:1" x14ac:dyDescent="0.2">
      <c r="A1760"/>
    </row>
    <row r="1761" spans="1:1" x14ac:dyDescent="0.2">
      <c r="A1761"/>
    </row>
    <row r="1762" spans="1:1" x14ac:dyDescent="0.2">
      <c r="A1762"/>
    </row>
    <row r="1763" spans="1:1" x14ac:dyDescent="0.2">
      <c r="A1763"/>
    </row>
    <row r="1764" spans="1:1" x14ac:dyDescent="0.2">
      <c r="A1764"/>
    </row>
    <row r="1765" spans="1:1" x14ac:dyDescent="0.2">
      <c r="A1765"/>
    </row>
    <row r="1766" spans="1:1" x14ac:dyDescent="0.2">
      <c r="A1766"/>
    </row>
    <row r="1767" spans="1:1" x14ac:dyDescent="0.2">
      <c r="A1767"/>
    </row>
    <row r="1768" spans="1:1" x14ac:dyDescent="0.2">
      <c r="A1768"/>
    </row>
    <row r="1769" spans="1:1" x14ac:dyDescent="0.2">
      <c r="A1769"/>
    </row>
    <row r="1770" spans="1:1" x14ac:dyDescent="0.2">
      <c r="A1770"/>
    </row>
    <row r="1771" spans="1:1" x14ac:dyDescent="0.2">
      <c r="A1771"/>
    </row>
    <row r="1772" spans="1:1" x14ac:dyDescent="0.2">
      <c r="A1772"/>
    </row>
    <row r="1773" spans="1:1" x14ac:dyDescent="0.2">
      <c r="A1773"/>
    </row>
    <row r="1774" spans="1:1" x14ac:dyDescent="0.2">
      <c r="A1774"/>
    </row>
    <row r="1775" spans="1:1" x14ac:dyDescent="0.2">
      <c r="A1775"/>
    </row>
    <row r="1776" spans="1:1" x14ac:dyDescent="0.2">
      <c r="A1776"/>
    </row>
    <row r="1777" spans="1:1" x14ac:dyDescent="0.2">
      <c r="A1777"/>
    </row>
    <row r="1778" spans="1:1" x14ac:dyDescent="0.2">
      <c r="A1778"/>
    </row>
    <row r="1779" spans="1:1" x14ac:dyDescent="0.2">
      <c r="A1779"/>
    </row>
    <row r="1780" spans="1:1" x14ac:dyDescent="0.2">
      <c r="A1780"/>
    </row>
    <row r="1781" spans="1:1" x14ac:dyDescent="0.2">
      <c r="A1781"/>
    </row>
    <row r="1782" spans="1:1" x14ac:dyDescent="0.2">
      <c r="A1782"/>
    </row>
    <row r="1783" spans="1:1" x14ac:dyDescent="0.2">
      <c r="A1783"/>
    </row>
    <row r="1784" spans="1:1" x14ac:dyDescent="0.2">
      <c r="A1784"/>
    </row>
    <row r="1785" spans="1:1" x14ac:dyDescent="0.2">
      <c r="A1785"/>
    </row>
    <row r="1786" spans="1:1" x14ac:dyDescent="0.2">
      <c r="A1786"/>
    </row>
    <row r="1787" spans="1:1" x14ac:dyDescent="0.2">
      <c r="A1787"/>
    </row>
    <row r="1788" spans="1:1" x14ac:dyDescent="0.2">
      <c r="A1788"/>
    </row>
    <row r="1789" spans="1:1" x14ac:dyDescent="0.2">
      <c r="A1789"/>
    </row>
    <row r="1790" spans="1:1" x14ac:dyDescent="0.2">
      <c r="A1790"/>
    </row>
    <row r="1791" spans="1:1" x14ac:dyDescent="0.2">
      <c r="A1791"/>
    </row>
    <row r="1792" spans="1:1" x14ac:dyDescent="0.2">
      <c r="A1792"/>
    </row>
    <row r="1793" spans="1:1" x14ac:dyDescent="0.2">
      <c r="A1793"/>
    </row>
    <row r="1794" spans="1:1" x14ac:dyDescent="0.2">
      <c r="A1794"/>
    </row>
    <row r="1795" spans="1:1" x14ac:dyDescent="0.2">
      <c r="A1795"/>
    </row>
    <row r="1796" spans="1:1" x14ac:dyDescent="0.2">
      <c r="A1796"/>
    </row>
    <row r="1797" spans="1:1" x14ac:dyDescent="0.2">
      <c r="A1797"/>
    </row>
    <row r="1798" spans="1:1" x14ac:dyDescent="0.2">
      <c r="A1798"/>
    </row>
    <row r="1799" spans="1:1" x14ac:dyDescent="0.2">
      <c r="A1799"/>
    </row>
    <row r="1800" spans="1:1" x14ac:dyDescent="0.2">
      <c r="A1800"/>
    </row>
    <row r="1801" spans="1:1" x14ac:dyDescent="0.2">
      <c r="A1801"/>
    </row>
    <row r="1802" spans="1:1" x14ac:dyDescent="0.2">
      <c r="A1802"/>
    </row>
    <row r="1803" spans="1:1" x14ac:dyDescent="0.2">
      <c r="A1803"/>
    </row>
    <row r="1804" spans="1:1" x14ac:dyDescent="0.2">
      <c r="A1804"/>
    </row>
    <row r="1805" spans="1:1" x14ac:dyDescent="0.2">
      <c r="A1805"/>
    </row>
    <row r="1806" spans="1:1" x14ac:dyDescent="0.2">
      <c r="A1806"/>
    </row>
    <row r="1807" spans="1:1" x14ac:dyDescent="0.2">
      <c r="A1807"/>
    </row>
    <row r="1808" spans="1:1" x14ac:dyDescent="0.2">
      <c r="A1808"/>
    </row>
    <row r="1809" spans="1:1" x14ac:dyDescent="0.2">
      <c r="A1809"/>
    </row>
    <row r="1810" spans="1:1" x14ac:dyDescent="0.2">
      <c r="A1810"/>
    </row>
    <row r="1811" spans="1:1" x14ac:dyDescent="0.2">
      <c r="A1811"/>
    </row>
    <row r="1812" spans="1:1" x14ac:dyDescent="0.2">
      <c r="A1812"/>
    </row>
    <row r="1813" spans="1:1" x14ac:dyDescent="0.2">
      <c r="A1813"/>
    </row>
    <row r="1814" spans="1:1" x14ac:dyDescent="0.2">
      <c r="A1814"/>
    </row>
    <row r="1815" spans="1:1" x14ac:dyDescent="0.2">
      <c r="A1815"/>
    </row>
    <row r="1816" spans="1:1" x14ac:dyDescent="0.2">
      <c r="A1816"/>
    </row>
    <row r="1817" spans="1:1" x14ac:dyDescent="0.2">
      <c r="A1817"/>
    </row>
    <row r="1818" spans="1:1" x14ac:dyDescent="0.2">
      <c r="A1818"/>
    </row>
    <row r="1819" spans="1:1" x14ac:dyDescent="0.2">
      <c r="A1819"/>
    </row>
    <row r="1820" spans="1:1" x14ac:dyDescent="0.2">
      <c r="A1820"/>
    </row>
    <row r="1821" spans="1:1" x14ac:dyDescent="0.2">
      <c r="A1821"/>
    </row>
    <row r="1822" spans="1:1" x14ac:dyDescent="0.2">
      <c r="A1822"/>
    </row>
    <row r="1823" spans="1:1" x14ac:dyDescent="0.2">
      <c r="A1823"/>
    </row>
    <row r="1824" spans="1:1" x14ac:dyDescent="0.2">
      <c r="A1824"/>
    </row>
    <row r="1825" spans="1:1" x14ac:dyDescent="0.2">
      <c r="A1825"/>
    </row>
    <row r="1826" spans="1:1" x14ac:dyDescent="0.2">
      <c r="A1826"/>
    </row>
    <row r="1827" spans="1:1" x14ac:dyDescent="0.2">
      <c r="A1827"/>
    </row>
    <row r="1828" spans="1:1" x14ac:dyDescent="0.2">
      <c r="A1828"/>
    </row>
    <row r="1829" spans="1:1" x14ac:dyDescent="0.2">
      <c r="A1829"/>
    </row>
    <row r="1830" spans="1:1" x14ac:dyDescent="0.2">
      <c r="A1830"/>
    </row>
    <row r="1831" spans="1:1" x14ac:dyDescent="0.2">
      <c r="A1831"/>
    </row>
    <row r="1832" spans="1:1" x14ac:dyDescent="0.2">
      <c r="A1832"/>
    </row>
    <row r="1833" spans="1:1" x14ac:dyDescent="0.2">
      <c r="A1833"/>
    </row>
    <row r="1834" spans="1:1" x14ac:dyDescent="0.2">
      <c r="A1834"/>
    </row>
    <row r="1835" spans="1:1" x14ac:dyDescent="0.2">
      <c r="A1835"/>
    </row>
    <row r="1836" spans="1:1" x14ac:dyDescent="0.2">
      <c r="A1836"/>
    </row>
    <row r="1837" spans="1:1" x14ac:dyDescent="0.2">
      <c r="A1837"/>
    </row>
    <row r="1838" spans="1:1" x14ac:dyDescent="0.2">
      <c r="A1838"/>
    </row>
    <row r="1839" spans="1:1" x14ac:dyDescent="0.2">
      <c r="A1839"/>
    </row>
    <row r="1840" spans="1:1" x14ac:dyDescent="0.2">
      <c r="A1840"/>
    </row>
    <row r="1841" spans="1:1" x14ac:dyDescent="0.2">
      <c r="A1841"/>
    </row>
    <row r="1842" spans="1:1" x14ac:dyDescent="0.2">
      <c r="A1842"/>
    </row>
    <row r="1843" spans="1:1" x14ac:dyDescent="0.2">
      <c r="A1843"/>
    </row>
    <row r="1844" spans="1:1" x14ac:dyDescent="0.2">
      <c r="A1844"/>
    </row>
    <row r="1845" spans="1:1" x14ac:dyDescent="0.2">
      <c r="A1845"/>
    </row>
    <row r="1846" spans="1:1" x14ac:dyDescent="0.2">
      <c r="A1846"/>
    </row>
    <row r="1847" spans="1:1" x14ac:dyDescent="0.2">
      <c r="A1847"/>
    </row>
    <row r="1848" spans="1:1" x14ac:dyDescent="0.2">
      <c r="A1848"/>
    </row>
    <row r="1849" spans="1:1" x14ac:dyDescent="0.2">
      <c r="A1849"/>
    </row>
    <row r="1850" spans="1:1" x14ac:dyDescent="0.2">
      <c r="A1850"/>
    </row>
    <row r="1851" spans="1:1" x14ac:dyDescent="0.2">
      <c r="A1851"/>
    </row>
    <row r="1852" spans="1:1" x14ac:dyDescent="0.2">
      <c r="A1852"/>
    </row>
    <row r="1853" spans="1:1" x14ac:dyDescent="0.2">
      <c r="A1853"/>
    </row>
    <row r="1854" spans="1:1" x14ac:dyDescent="0.2">
      <c r="A1854"/>
    </row>
    <row r="1855" spans="1:1" x14ac:dyDescent="0.2">
      <c r="A1855"/>
    </row>
    <row r="1856" spans="1:1" x14ac:dyDescent="0.2">
      <c r="A1856"/>
    </row>
    <row r="1857" spans="1:1" x14ac:dyDescent="0.2">
      <c r="A1857"/>
    </row>
    <row r="1858" spans="1:1" x14ac:dyDescent="0.2">
      <c r="A1858"/>
    </row>
    <row r="1859" spans="1:1" x14ac:dyDescent="0.2">
      <c r="A1859"/>
    </row>
    <row r="1860" spans="1:1" x14ac:dyDescent="0.2">
      <c r="A1860"/>
    </row>
    <row r="1861" spans="1:1" x14ac:dyDescent="0.2">
      <c r="A1861"/>
    </row>
    <row r="1862" spans="1:1" x14ac:dyDescent="0.2">
      <c r="A1862"/>
    </row>
    <row r="1863" spans="1:1" x14ac:dyDescent="0.2">
      <c r="A1863"/>
    </row>
    <row r="1864" spans="1:1" x14ac:dyDescent="0.2">
      <c r="A1864"/>
    </row>
    <row r="1865" spans="1:1" x14ac:dyDescent="0.2">
      <c r="A1865"/>
    </row>
    <row r="1866" spans="1:1" x14ac:dyDescent="0.2">
      <c r="A1866"/>
    </row>
    <row r="1867" spans="1:1" x14ac:dyDescent="0.2">
      <c r="A1867"/>
    </row>
    <row r="1868" spans="1:1" x14ac:dyDescent="0.2">
      <c r="A1868"/>
    </row>
    <row r="1869" spans="1:1" x14ac:dyDescent="0.2">
      <c r="A1869"/>
    </row>
    <row r="1870" spans="1:1" x14ac:dyDescent="0.2">
      <c r="A1870"/>
    </row>
    <row r="1871" spans="1:1" x14ac:dyDescent="0.2">
      <c r="A1871"/>
    </row>
    <row r="1872" spans="1:1" x14ac:dyDescent="0.2">
      <c r="A1872"/>
    </row>
    <row r="1873" spans="1:1" x14ac:dyDescent="0.2">
      <c r="A1873"/>
    </row>
    <row r="1874" spans="1:1" x14ac:dyDescent="0.2">
      <c r="A1874"/>
    </row>
    <row r="1875" spans="1:1" x14ac:dyDescent="0.2">
      <c r="A1875"/>
    </row>
    <row r="1876" spans="1:1" x14ac:dyDescent="0.2">
      <c r="A1876"/>
    </row>
    <row r="1877" spans="1:1" x14ac:dyDescent="0.2">
      <c r="A1877"/>
    </row>
    <row r="1878" spans="1:1" x14ac:dyDescent="0.2">
      <c r="A1878"/>
    </row>
    <row r="1879" spans="1:1" x14ac:dyDescent="0.2">
      <c r="A1879"/>
    </row>
    <row r="1880" spans="1:1" x14ac:dyDescent="0.2">
      <c r="A1880"/>
    </row>
    <row r="1881" spans="1:1" x14ac:dyDescent="0.2">
      <c r="A1881"/>
    </row>
    <row r="1882" spans="1:1" x14ac:dyDescent="0.2">
      <c r="A1882"/>
    </row>
    <row r="1883" spans="1:1" x14ac:dyDescent="0.2">
      <c r="A1883"/>
    </row>
    <row r="1884" spans="1:1" x14ac:dyDescent="0.2">
      <c r="A1884"/>
    </row>
    <row r="1885" spans="1:1" x14ac:dyDescent="0.2">
      <c r="A1885"/>
    </row>
    <row r="1886" spans="1:1" x14ac:dyDescent="0.2">
      <c r="A1886"/>
    </row>
    <row r="1887" spans="1:1" x14ac:dyDescent="0.2">
      <c r="A1887"/>
    </row>
    <row r="1888" spans="1:1" x14ac:dyDescent="0.2">
      <c r="A1888"/>
    </row>
    <row r="1889" spans="1:1" x14ac:dyDescent="0.2">
      <c r="A1889"/>
    </row>
    <row r="1890" spans="1:1" x14ac:dyDescent="0.2">
      <c r="A1890"/>
    </row>
    <row r="1891" spans="1:1" x14ac:dyDescent="0.2">
      <c r="A1891"/>
    </row>
    <row r="1892" spans="1:1" x14ac:dyDescent="0.2">
      <c r="A1892"/>
    </row>
    <row r="1893" spans="1:1" x14ac:dyDescent="0.2">
      <c r="A1893"/>
    </row>
    <row r="1894" spans="1:1" x14ac:dyDescent="0.2">
      <c r="A1894"/>
    </row>
    <row r="1895" spans="1:1" x14ac:dyDescent="0.2">
      <c r="A1895"/>
    </row>
    <row r="1896" spans="1:1" x14ac:dyDescent="0.2">
      <c r="A1896"/>
    </row>
    <row r="1897" spans="1:1" x14ac:dyDescent="0.2">
      <c r="A1897"/>
    </row>
    <row r="1898" spans="1:1" x14ac:dyDescent="0.2">
      <c r="A1898"/>
    </row>
    <row r="1899" spans="1:1" x14ac:dyDescent="0.2">
      <c r="A1899"/>
    </row>
    <row r="1900" spans="1:1" x14ac:dyDescent="0.2">
      <c r="A1900"/>
    </row>
    <row r="1901" spans="1:1" x14ac:dyDescent="0.2">
      <c r="A1901"/>
    </row>
    <row r="1902" spans="1:1" x14ac:dyDescent="0.2">
      <c r="A1902"/>
    </row>
    <row r="1903" spans="1:1" x14ac:dyDescent="0.2">
      <c r="A1903"/>
    </row>
    <row r="1904" spans="1:1" x14ac:dyDescent="0.2">
      <c r="A1904"/>
    </row>
    <row r="1905" spans="1:1" x14ac:dyDescent="0.2">
      <c r="A1905"/>
    </row>
    <row r="1906" spans="1:1" x14ac:dyDescent="0.2">
      <c r="A1906"/>
    </row>
    <row r="1907" spans="1:1" x14ac:dyDescent="0.2">
      <c r="A1907"/>
    </row>
    <row r="1908" spans="1:1" x14ac:dyDescent="0.2">
      <c r="A1908"/>
    </row>
    <row r="1909" spans="1:1" x14ac:dyDescent="0.2">
      <c r="A1909"/>
    </row>
    <row r="1910" spans="1:1" x14ac:dyDescent="0.2">
      <c r="A1910"/>
    </row>
    <row r="1911" spans="1:1" x14ac:dyDescent="0.2">
      <c r="A1911"/>
    </row>
    <row r="1912" spans="1:1" x14ac:dyDescent="0.2">
      <c r="A1912"/>
    </row>
    <row r="1913" spans="1:1" x14ac:dyDescent="0.2">
      <c r="A1913"/>
    </row>
    <row r="1914" spans="1:1" x14ac:dyDescent="0.2">
      <c r="A1914"/>
    </row>
    <row r="1915" spans="1:1" x14ac:dyDescent="0.2">
      <c r="A1915"/>
    </row>
    <row r="1916" spans="1:1" x14ac:dyDescent="0.2">
      <c r="A1916"/>
    </row>
    <row r="1917" spans="1:1" x14ac:dyDescent="0.2">
      <c r="A1917"/>
    </row>
    <row r="1918" spans="1:1" x14ac:dyDescent="0.2">
      <c r="A1918"/>
    </row>
    <row r="1919" spans="1:1" x14ac:dyDescent="0.2">
      <c r="A1919"/>
    </row>
    <row r="1920" spans="1:1" x14ac:dyDescent="0.2">
      <c r="A1920"/>
    </row>
    <row r="1921" spans="1:1" x14ac:dyDescent="0.2">
      <c r="A1921"/>
    </row>
    <row r="1922" spans="1:1" x14ac:dyDescent="0.2">
      <c r="A1922"/>
    </row>
    <row r="1923" spans="1:1" x14ac:dyDescent="0.2">
      <c r="A1923"/>
    </row>
    <row r="1924" spans="1:1" x14ac:dyDescent="0.2">
      <c r="A1924"/>
    </row>
    <row r="1925" spans="1:1" x14ac:dyDescent="0.2">
      <c r="A1925"/>
    </row>
    <row r="1926" spans="1:1" x14ac:dyDescent="0.2">
      <c r="A1926"/>
    </row>
    <row r="1927" spans="1:1" x14ac:dyDescent="0.2">
      <c r="A1927"/>
    </row>
    <row r="1928" spans="1:1" x14ac:dyDescent="0.2">
      <c r="A1928"/>
    </row>
    <row r="1929" spans="1:1" x14ac:dyDescent="0.2">
      <c r="A1929"/>
    </row>
    <row r="1930" spans="1:1" x14ac:dyDescent="0.2">
      <c r="A1930"/>
    </row>
    <row r="1931" spans="1:1" x14ac:dyDescent="0.2">
      <c r="A1931"/>
    </row>
    <row r="1932" spans="1:1" x14ac:dyDescent="0.2">
      <c r="A1932"/>
    </row>
    <row r="1933" spans="1:1" x14ac:dyDescent="0.2">
      <c r="A1933"/>
    </row>
    <row r="1934" spans="1:1" x14ac:dyDescent="0.2">
      <c r="A1934"/>
    </row>
    <row r="1935" spans="1:1" x14ac:dyDescent="0.2">
      <c r="A1935"/>
    </row>
    <row r="1936" spans="1:1" x14ac:dyDescent="0.2">
      <c r="A1936"/>
    </row>
    <row r="1937" spans="1:1" x14ac:dyDescent="0.2">
      <c r="A1937"/>
    </row>
    <row r="1938" spans="1:1" x14ac:dyDescent="0.2">
      <c r="A1938"/>
    </row>
    <row r="1939" spans="1:1" x14ac:dyDescent="0.2">
      <c r="A1939"/>
    </row>
    <row r="1940" spans="1:1" x14ac:dyDescent="0.2">
      <c r="A1940"/>
    </row>
    <row r="1941" spans="1:1" x14ac:dyDescent="0.2">
      <c r="A1941"/>
    </row>
    <row r="1942" spans="1:1" x14ac:dyDescent="0.2">
      <c r="A1942"/>
    </row>
    <row r="1943" spans="1:1" x14ac:dyDescent="0.2">
      <c r="A1943"/>
    </row>
    <row r="1944" spans="1:1" x14ac:dyDescent="0.2">
      <c r="A1944"/>
    </row>
    <row r="1945" spans="1:1" x14ac:dyDescent="0.2">
      <c r="A1945"/>
    </row>
    <row r="1946" spans="1:1" x14ac:dyDescent="0.2">
      <c r="A1946"/>
    </row>
    <row r="1947" spans="1:1" x14ac:dyDescent="0.2">
      <c r="A1947"/>
    </row>
    <row r="1948" spans="1:1" x14ac:dyDescent="0.2">
      <c r="A1948"/>
    </row>
    <row r="1949" spans="1:1" x14ac:dyDescent="0.2">
      <c r="A1949"/>
    </row>
    <row r="1950" spans="1:1" x14ac:dyDescent="0.2">
      <c r="A1950"/>
    </row>
    <row r="1951" spans="1:1" x14ac:dyDescent="0.2">
      <c r="A1951"/>
    </row>
    <row r="1952" spans="1:1" x14ac:dyDescent="0.2">
      <c r="A1952"/>
    </row>
    <row r="1953" spans="1:1" x14ac:dyDescent="0.2">
      <c r="A1953"/>
    </row>
    <row r="1954" spans="1:1" x14ac:dyDescent="0.2">
      <c r="A1954"/>
    </row>
    <row r="1955" spans="1:1" x14ac:dyDescent="0.2">
      <c r="A1955"/>
    </row>
    <row r="1956" spans="1:1" x14ac:dyDescent="0.2">
      <c r="A1956"/>
    </row>
    <row r="1957" spans="1:1" x14ac:dyDescent="0.2">
      <c r="A1957"/>
    </row>
    <row r="1958" spans="1:1" x14ac:dyDescent="0.2">
      <c r="A1958"/>
    </row>
    <row r="1959" spans="1:1" x14ac:dyDescent="0.2">
      <c r="A1959"/>
    </row>
    <row r="1960" spans="1:1" x14ac:dyDescent="0.2">
      <c r="A196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Batch Result</vt:lpstr>
      <vt:lpstr>Course PO map</vt:lpstr>
      <vt:lpstr>CO-PO map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sheshpal namdeo</cp:lastModifiedBy>
  <dcterms:created xsi:type="dcterms:W3CDTF">2022-03-22T04:31:50Z</dcterms:created>
  <dcterms:modified xsi:type="dcterms:W3CDTF">2023-05-08T11:49:28Z</dcterms:modified>
</cp:coreProperties>
</file>